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0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Constants" sheetId="1" state="visible" r:id="rId2"/>
    <sheet name="x--MR" sheetId="2" state="visible" r:id="rId3"/>
    <sheet name="x-bar--R" sheetId="3" state="visible" r:id="rId4"/>
    <sheet name="c-chart" sheetId="4" state="visible" r:id="rId5"/>
    <sheet name="u-chart" sheetId="5" state="visible" r:id="rId6"/>
    <sheet name="p-chart" sheetId="6" state="visible" r:id="rId7"/>
    <sheet name="np-chart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<sst xmlns="http://schemas.openxmlformats.org/spreadsheetml/2006/main" count="57" uniqueCount="37">
  <si>
    <t xml:space="preserve">Sample Size</t>
  </si>
  <si>
    <t xml:space="preserve">A2</t>
  </si>
  <si>
    <t xml:space="preserve">D3</t>
  </si>
  <si>
    <t xml:space="preserve">D4</t>
  </si>
  <si>
    <t xml:space="preserve">E2</t>
  </si>
  <si>
    <t xml:space="preserve">d2</t>
  </si>
  <si>
    <t xml:space="preserve">d3</t>
  </si>
  <si>
    <t xml:space="preserve">Observation</t>
  </si>
  <si>
    <t xml:space="preserve">Temperature</t>
  </si>
  <si>
    <t xml:space="preserve">LCLx</t>
  </si>
  <si>
    <t xml:space="preserve">Clx</t>
  </si>
  <si>
    <t xml:space="preserve">UCLx</t>
  </si>
  <si>
    <t xml:space="preserve">range</t>
  </si>
  <si>
    <t xml:space="preserve">LCLr</t>
  </si>
  <si>
    <t xml:space="preserve">Clr</t>
  </si>
  <si>
    <t xml:space="preserve">UCLr</t>
  </si>
  <si>
    <t xml:space="preserve">Week</t>
  </si>
  <si>
    <t xml:space="preserve">S</t>
  </si>
  <si>
    <t xml:space="preserve">M</t>
  </si>
  <si>
    <t xml:space="preserve">T</t>
  </si>
  <si>
    <t xml:space="preserve">W</t>
  </si>
  <si>
    <t xml:space="preserve">F</t>
  </si>
  <si>
    <t xml:space="preserve">mean</t>
  </si>
  <si>
    <t xml:space="preserve">Unit</t>
  </si>
  <si>
    <t xml:space="preserve">c</t>
  </si>
  <si>
    <t xml:space="preserve">LCL</t>
  </si>
  <si>
    <t xml:space="preserve">C-bar</t>
  </si>
  <si>
    <t xml:space="preserve">UCL</t>
  </si>
  <si>
    <t xml:space="preserve">Day</t>
  </si>
  <si>
    <t xml:space="preserve">n</t>
  </si>
  <si>
    <t xml:space="preserve">u</t>
  </si>
  <si>
    <t xml:space="preserve">U-bar</t>
  </si>
  <si>
    <t xml:space="preserve">Subgroup</t>
  </si>
  <si>
    <t xml:space="preserve">np</t>
  </si>
  <si>
    <t xml:space="preserve">p</t>
  </si>
  <si>
    <r>
      <rPr>
        <i val="true"/>
        <sz val="10"/>
        <rFont val="Arial"/>
        <family val="0"/>
      </rPr>
      <t xml:space="preserve">p</t>
    </r>
    <r>
      <rPr>
        <sz val="10"/>
        <rFont val="Arial"/>
        <family val="2"/>
      </rPr>
      <t xml:space="preserve">-bar</t>
    </r>
  </si>
  <si>
    <r>
      <rPr>
        <i val="true"/>
        <sz val="10"/>
        <rFont val="Arial"/>
        <family val="0"/>
      </rPr>
      <t xml:space="preserve">np</t>
    </r>
    <r>
      <rPr>
        <sz val="10"/>
        <rFont val="Arial"/>
        <family val="0"/>
      </rPr>
      <t xml:space="preserve">-bar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</si>
</sst>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name val="Arial"/>
      <family val="2"/>
    </font>
    <font>
      <i val="true"/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  <fill>
      <patternFill patternType="solid">
        <fgColor rgb="FFDDE8CB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000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'x--MR'!$B$1</c:f>
              <c:strCache>
                <c:ptCount val="1"/>
                <c:pt idx="0">
                  <c:v>Temperature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'x--MR'!$B$2:$B$141</c:f>
              <c:numCache>
                <c:formatCode>General</c:formatCode>
                <c:ptCount val="140"/>
                <c:pt idx="0">
                  <c:v>70</c:v>
                </c:pt>
                <c:pt idx="1">
                  <c:v>71</c:v>
                </c:pt>
                <c:pt idx="2">
                  <c:v>74</c:v>
                </c:pt>
                <c:pt idx="3">
                  <c:v>75</c:v>
                </c:pt>
                <c:pt idx="4">
                  <c:v>74</c:v>
                </c:pt>
                <c:pt idx="5">
                  <c:v>71</c:v>
                </c:pt>
                <c:pt idx="6">
                  <c:v>72</c:v>
                </c:pt>
                <c:pt idx="7">
                  <c:v>74</c:v>
                </c:pt>
                <c:pt idx="8">
                  <c:v>71</c:v>
                </c:pt>
                <c:pt idx="9">
                  <c:v>75</c:v>
                </c:pt>
                <c:pt idx="10">
                  <c:v>73</c:v>
                </c:pt>
                <c:pt idx="11">
                  <c:v>72</c:v>
                </c:pt>
                <c:pt idx="12">
                  <c:v>70</c:v>
                </c:pt>
                <c:pt idx="13">
                  <c:v>72</c:v>
                </c:pt>
                <c:pt idx="14">
                  <c:v>71</c:v>
                </c:pt>
                <c:pt idx="15">
                  <c:v>71</c:v>
                </c:pt>
                <c:pt idx="16">
                  <c:v>75</c:v>
                </c:pt>
                <c:pt idx="17">
                  <c:v>73</c:v>
                </c:pt>
                <c:pt idx="18">
                  <c:v>71</c:v>
                </c:pt>
                <c:pt idx="19">
                  <c:v>75</c:v>
                </c:pt>
                <c:pt idx="20">
                  <c:v>72</c:v>
                </c:pt>
                <c:pt idx="21">
                  <c:v>70</c:v>
                </c:pt>
                <c:pt idx="22">
                  <c:v>73</c:v>
                </c:pt>
                <c:pt idx="23">
                  <c:v>73</c:v>
                </c:pt>
                <c:pt idx="24">
                  <c:v>71</c:v>
                </c:pt>
                <c:pt idx="25">
                  <c:v>74</c:v>
                </c:pt>
                <c:pt idx="26">
                  <c:v>71</c:v>
                </c:pt>
                <c:pt idx="27">
                  <c:v>72</c:v>
                </c:pt>
                <c:pt idx="28">
                  <c:v>74</c:v>
                </c:pt>
                <c:pt idx="29">
                  <c:v>73</c:v>
                </c:pt>
                <c:pt idx="30">
                  <c:v>71</c:v>
                </c:pt>
                <c:pt idx="31">
                  <c:v>74</c:v>
                </c:pt>
                <c:pt idx="32">
                  <c:v>73</c:v>
                </c:pt>
                <c:pt idx="33">
                  <c:v>74</c:v>
                </c:pt>
                <c:pt idx="34">
                  <c:v>72</c:v>
                </c:pt>
                <c:pt idx="35">
                  <c:v>71</c:v>
                </c:pt>
                <c:pt idx="36">
                  <c:v>72</c:v>
                </c:pt>
                <c:pt idx="37">
                  <c:v>71</c:v>
                </c:pt>
                <c:pt idx="38">
                  <c:v>72</c:v>
                </c:pt>
                <c:pt idx="39">
                  <c:v>76</c:v>
                </c:pt>
                <c:pt idx="40">
                  <c:v>73</c:v>
                </c:pt>
                <c:pt idx="41">
                  <c:v>73</c:v>
                </c:pt>
                <c:pt idx="42">
                  <c:v>71</c:v>
                </c:pt>
                <c:pt idx="43">
                  <c:v>72</c:v>
                </c:pt>
                <c:pt idx="44">
                  <c:v>72</c:v>
                </c:pt>
                <c:pt idx="45">
                  <c:v>70</c:v>
                </c:pt>
                <c:pt idx="46">
                  <c:v>74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71</c:v>
                </c:pt>
                <c:pt idx="54">
                  <c:v>71</c:v>
                </c:pt>
                <c:pt idx="55">
                  <c:v>73</c:v>
                </c:pt>
                <c:pt idx="56">
                  <c:v>74</c:v>
                </c:pt>
                <c:pt idx="57">
                  <c:v>72</c:v>
                </c:pt>
                <c:pt idx="58">
                  <c:v>73</c:v>
                </c:pt>
                <c:pt idx="59">
                  <c:v>73</c:v>
                </c:pt>
                <c:pt idx="60">
                  <c:v>75</c:v>
                </c:pt>
                <c:pt idx="61">
                  <c:v>73</c:v>
                </c:pt>
                <c:pt idx="62">
                  <c:v>70</c:v>
                </c:pt>
                <c:pt idx="63">
                  <c:v>72</c:v>
                </c:pt>
                <c:pt idx="64">
                  <c:v>72</c:v>
                </c:pt>
                <c:pt idx="65">
                  <c:v>71</c:v>
                </c:pt>
                <c:pt idx="66">
                  <c:v>73</c:v>
                </c:pt>
                <c:pt idx="67">
                  <c:v>72</c:v>
                </c:pt>
                <c:pt idx="68">
                  <c:v>71</c:v>
                </c:pt>
                <c:pt idx="69">
                  <c:v>72</c:v>
                </c:pt>
                <c:pt idx="70">
                  <c:v>72</c:v>
                </c:pt>
                <c:pt idx="71">
                  <c:v>73</c:v>
                </c:pt>
                <c:pt idx="72">
                  <c:v>72</c:v>
                </c:pt>
                <c:pt idx="73">
                  <c:v>72</c:v>
                </c:pt>
                <c:pt idx="74">
                  <c:v>75</c:v>
                </c:pt>
                <c:pt idx="75">
                  <c:v>70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71</c:v>
                </c:pt>
                <c:pt idx="80">
                  <c:v>74</c:v>
                </c:pt>
                <c:pt idx="81">
                  <c:v>70</c:v>
                </c:pt>
                <c:pt idx="82">
                  <c:v>72</c:v>
                </c:pt>
                <c:pt idx="83">
                  <c:v>73</c:v>
                </c:pt>
                <c:pt idx="84">
                  <c:v>75</c:v>
                </c:pt>
                <c:pt idx="85">
                  <c:v>75</c:v>
                </c:pt>
                <c:pt idx="86">
                  <c:v>73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73</c:v>
                </c:pt>
                <c:pt idx="92">
                  <c:v>73</c:v>
                </c:pt>
                <c:pt idx="93">
                  <c:v>72</c:v>
                </c:pt>
                <c:pt idx="94">
                  <c:v>76</c:v>
                </c:pt>
                <c:pt idx="95">
                  <c:v>74</c:v>
                </c:pt>
                <c:pt idx="96">
                  <c:v>72</c:v>
                </c:pt>
                <c:pt idx="97">
                  <c:v>71</c:v>
                </c:pt>
                <c:pt idx="98">
                  <c:v>72</c:v>
                </c:pt>
                <c:pt idx="99">
                  <c:v>74</c:v>
                </c:pt>
                <c:pt idx="100">
                  <c:v>72</c:v>
                </c:pt>
                <c:pt idx="101">
                  <c:v>74</c:v>
                </c:pt>
                <c:pt idx="102">
                  <c:v>73</c:v>
                </c:pt>
                <c:pt idx="103">
                  <c:v>74</c:v>
                </c:pt>
                <c:pt idx="104">
                  <c:v>71</c:v>
                </c:pt>
                <c:pt idx="105">
                  <c:v>75</c:v>
                </c:pt>
                <c:pt idx="106">
                  <c:v>71</c:v>
                </c:pt>
                <c:pt idx="107">
                  <c:v>71</c:v>
                </c:pt>
                <c:pt idx="108">
                  <c:v>74</c:v>
                </c:pt>
                <c:pt idx="109">
                  <c:v>72</c:v>
                </c:pt>
                <c:pt idx="110">
                  <c:v>71</c:v>
                </c:pt>
                <c:pt idx="111">
                  <c:v>73</c:v>
                </c:pt>
                <c:pt idx="112">
                  <c:v>72</c:v>
                </c:pt>
                <c:pt idx="113">
                  <c:v>72</c:v>
                </c:pt>
                <c:pt idx="114">
                  <c:v>70</c:v>
                </c:pt>
                <c:pt idx="115">
                  <c:v>72</c:v>
                </c:pt>
                <c:pt idx="116">
                  <c:v>73</c:v>
                </c:pt>
                <c:pt idx="117">
                  <c:v>72</c:v>
                </c:pt>
                <c:pt idx="118">
                  <c:v>74</c:v>
                </c:pt>
                <c:pt idx="119">
                  <c:v>73</c:v>
                </c:pt>
                <c:pt idx="120">
                  <c:v>74</c:v>
                </c:pt>
                <c:pt idx="121">
                  <c:v>71</c:v>
                </c:pt>
                <c:pt idx="122">
                  <c:v>73</c:v>
                </c:pt>
                <c:pt idx="123">
                  <c:v>72</c:v>
                </c:pt>
                <c:pt idx="124">
                  <c:v>72</c:v>
                </c:pt>
                <c:pt idx="125">
                  <c:v>72</c:v>
                </c:pt>
                <c:pt idx="126">
                  <c:v>72</c:v>
                </c:pt>
                <c:pt idx="127">
                  <c:v>72</c:v>
                </c:pt>
                <c:pt idx="128">
                  <c:v>73</c:v>
                </c:pt>
                <c:pt idx="129">
                  <c:v>72</c:v>
                </c:pt>
                <c:pt idx="130">
                  <c:v>72</c:v>
                </c:pt>
                <c:pt idx="131">
                  <c:v>73</c:v>
                </c:pt>
                <c:pt idx="132">
                  <c:v>71</c:v>
                </c:pt>
                <c:pt idx="133">
                  <c:v>74</c:v>
                </c:pt>
                <c:pt idx="134">
                  <c:v>71</c:v>
                </c:pt>
                <c:pt idx="135">
                  <c:v>72</c:v>
                </c:pt>
                <c:pt idx="136">
                  <c:v>74</c:v>
                </c:pt>
                <c:pt idx="137">
                  <c:v>75</c:v>
                </c:pt>
                <c:pt idx="138">
                  <c:v>75</c:v>
                </c:pt>
                <c:pt idx="139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'x--MR'!$C$1</c:f>
              <c:strCache>
                <c:ptCount val="1"/>
                <c:pt idx="0">
                  <c:v>LCLx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'x--MR'!$C$2:$C$141</c:f>
              <c:numCache>
                <c:formatCode>General</c:formatCode>
                <c:ptCount val="140"/>
                <c:pt idx="0">
                  <c:v>68.2117721020752</c:v>
                </c:pt>
                <c:pt idx="1">
                  <c:v>68.2117721020752</c:v>
                </c:pt>
                <c:pt idx="2">
                  <c:v>68.2117721020752</c:v>
                </c:pt>
                <c:pt idx="3">
                  <c:v>68.2117721020752</c:v>
                </c:pt>
                <c:pt idx="4">
                  <c:v>68.2117721020752</c:v>
                </c:pt>
                <c:pt idx="5">
                  <c:v>68.2117721020752</c:v>
                </c:pt>
                <c:pt idx="6">
                  <c:v>68.2117721020752</c:v>
                </c:pt>
                <c:pt idx="7">
                  <c:v>68.2117721020752</c:v>
                </c:pt>
                <c:pt idx="8">
                  <c:v>68.2117721020752</c:v>
                </c:pt>
                <c:pt idx="9">
                  <c:v>68.2117721020752</c:v>
                </c:pt>
                <c:pt idx="10">
                  <c:v>68.2117721020752</c:v>
                </c:pt>
                <c:pt idx="11">
                  <c:v>68.2117721020752</c:v>
                </c:pt>
                <c:pt idx="12">
                  <c:v>68.2117721020752</c:v>
                </c:pt>
                <c:pt idx="13">
                  <c:v>68.2117721020752</c:v>
                </c:pt>
                <c:pt idx="14">
                  <c:v>68.2117721020752</c:v>
                </c:pt>
                <c:pt idx="15">
                  <c:v>68.2117721020752</c:v>
                </c:pt>
                <c:pt idx="16">
                  <c:v>68.2117721020752</c:v>
                </c:pt>
                <c:pt idx="17">
                  <c:v>68.2117721020752</c:v>
                </c:pt>
                <c:pt idx="18">
                  <c:v>68.2117721020752</c:v>
                </c:pt>
                <c:pt idx="19">
                  <c:v>68.2117721020752</c:v>
                </c:pt>
                <c:pt idx="20">
                  <c:v>68.2117721020752</c:v>
                </c:pt>
                <c:pt idx="21">
                  <c:v>68.2117721020752</c:v>
                </c:pt>
                <c:pt idx="22">
                  <c:v>68.2117721020752</c:v>
                </c:pt>
                <c:pt idx="23">
                  <c:v>68.2117721020752</c:v>
                </c:pt>
                <c:pt idx="24">
                  <c:v>68.2117721020752</c:v>
                </c:pt>
                <c:pt idx="25">
                  <c:v>68.2117721020752</c:v>
                </c:pt>
                <c:pt idx="26">
                  <c:v>68.2117721020752</c:v>
                </c:pt>
                <c:pt idx="27">
                  <c:v>68.2117721020752</c:v>
                </c:pt>
                <c:pt idx="28">
                  <c:v>68.2117721020752</c:v>
                </c:pt>
                <c:pt idx="29">
                  <c:v>68.2117721020752</c:v>
                </c:pt>
                <c:pt idx="30">
                  <c:v>68.2117721020752</c:v>
                </c:pt>
                <c:pt idx="31">
                  <c:v>68.2117721020752</c:v>
                </c:pt>
                <c:pt idx="32">
                  <c:v>68.2117721020752</c:v>
                </c:pt>
                <c:pt idx="33">
                  <c:v>68.2117721020752</c:v>
                </c:pt>
                <c:pt idx="34">
                  <c:v>68.2117721020752</c:v>
                </c:pt>
                <c:pt idx="35">
                  <c:v>68.2117721020752</c:v>
                </c:pt>
                <c:pt idx="36">
                  <c:v>68.2117721020752</c:v>
                </c:pt>
                <c:pt idx="37">
                  <c:v>68.2117721020752</c:v>
                </c:pt>
                <c:pt idx="38">
                  <c:v>68.2117721020752</c:v>
                </c:pt>
                <c:pt idx="39">
                  <c:v>68.2117721020752</c:v>
                </c:pt>
                <c:pt idx="40">
                  <c:v>68.2117721020752</c:v>
                </c:pt>
                <c:pt idx="41">
                  <c:v>68.2117721020752</c:v>
                </c:pt>
                <c:pt idx="42">
                  <c:v>68.2117721020752</c:v>
                </c:pt>
                <c:pt idx="43">
                  <c:v>68.2117721020752</c:v>
                </c:pt>
                <c:pt idx="44">
                  <c:v>68.2117721020752</c:v>
                </c:pt>
                <c:pt idx="45">
                  <c:v>68.2117721020752</c:v>
                </c:pt>
                <c:pt idx="46">
                  <c:v>68.2117721020752</c:v>
                </c:pt>
                <c:pt idx="47">
                  <c:v>68.2117721020752</c:v>
                </c:pt>
                <c:pt idx="48">
                  <c:v>68.2117721020752</c:v>
                </c:pt>
                <c:pt idx="49">
                  <c:v>68.2117721020752</c:v>
                </c:pt>
                <c:pt idx="50">
                  <c:v>68.2117721020752</c:v>
                </c:pt>
                <c:pt idx="51">
                  <c:v>68.2117721020752</c:v>
                </c:pt>
                <c:pt idx="52">
                  <c:v>68.2117721020752</c:v>
                </c:pt>
                <c:pt idx="53">
                  <c:v>68.2117721020752</c:v>
                </c:pt>
                <c:pt idx="54">
                  <c:v>68.2117721020752</c:v>
                </c:pt>
                <c:pt idx="55">
                  <c:v>68.2117721020752</c:v>
                </c:pt>
                <c:pt idx="56">
                  <c:v>68.2117721020752</c:v>
                </c:pt>
                <c:pt idx="57">
                  <c:v>68.2117721020752</c:v>
                </c:pt>
                <c:pt idx="58">
                  <c:v>68.2117721020752</c:v>
                </c:pt>
                <c:pt idx="59">
                  <c:v>68.2117721020752</c:v>
                </c:pt>
                <c:pt idx="60">
                  <c:v>68.2117721020752</c:v>
                </c:pt>
                <c:pt idx="61">
                  <c:v>68.2117721020752</c:v>
                </c:pt>
                <c:pt idx="62">
                  <c:v>68.2117721020752</c:v>
                </c:pt>
                <c:pt idx="63">
                  <c:v>68.2117721020752</c:v>
                </c:pt>
                <c:pt idx="64">
                  <c:v>68.2117721020752</c:v>
                </c:pt>
                <c:pt idx="65">
                  <c:v>68.2117721020752</c:v>
                </c:pt>
                <c:pt idx="66">
                  <c:v>68.2117721020752</c:v>
                </c:pt>
                <c:pt idx="67">
                  <c:v>68.2117721020752</c:v>
                </c:pt>
                <c:pt idx="68">
                  <c:v>68.2117721020752</c:v>
                </c:pt>
                <c:pt idx="69">
                  <c:v>68.2117721020752</c:v>
                </c:pt>
                <c:pt idx="70">
                  <c:v>68.2117721020752</c:v>
                </c:pt>
                <c:pt idx="71">
                  <c:v>68.2117721020752</c:v>
                </c:pt>
                <c:pt idx="72">
                  <c:v>68.2117721020752</c:v>
                </c:pt>
                <c:pt idx="73">
                  <c:v>68.2117721020752</c:v>
                </c:pt>
                <c:pt idx="74">
                  <c:v>68.2117721020752</c:v>
                </c:pt>
                <c:pt idx="75">
                  <c:v>68.2117721020752</c:v>
                </c:pt>
                <c:pt idx="76">
                  <c:v>68.2117721020752</c:v>
                </c:pt>
                <c:pt idx="77">
                  <c:v>68.2117721020752</c:v>
                </c:pt>
                <c:pt idx="78">
                  <c:v>68.2117721020752</c:v>
                </c:pt>
                <c:pt idx="79">
                  <c:v>68.2117721020752</c:v>
                </c:pt>
                <c:pt idx="80">
                  <c:v>68.2117721020752</c:v>
                </c:pt>
                <c:pt idx="81">
                  <c:v>68.2117721020752</c:v>
                </c:pt>
                <c:pt idx="82">
                  <c:v>68.2117721020752</c:v>
                </c:pt>
                <c:pt idx="83">
                  <c:v>68.2117721020752</c:v>
                </c:pt>
                <c:pt idx="84">
                  <c:v>68.2117721020752</c:v>
                </c:pt>
                <c:pt idx="85">
                  <c:v>68.2117721020752</c:v>
                </c:pt>
                <c:pt idx="86">
                  <c:v>68.2117721020752</c:v>
                </c:pt>
                <c:pt idx="87">
                  <c:v>68.2117721020752</c:v>
                </c:pt>
                <c:pt idx="88">
                  <c:v>68.2117721020752</c:v>
                </c:pt>
                <c:pt idx="89">
                  <c:v>68.2117721020752</c:v>
                </c:pt>
                <c:pt idx="90">
                  <c:v>68.2117721020752</c:v>
                </c:pt>
                <c:pt idx="91">
                  <c:v>68.2117721020752</c:v>
                </c:pt>
                <c:pt idx="92">
                  <c:v>68.2117721020752</c:v>
                </c:pt>
                <c:pt idx="93">
                  <c:v>68.2117721020752</c:v>
                </c:pt>
                <c:pt idx="94">
                  <c:v>68.2117721020752</c:v>
                </c:pt>
                <c:pt idx="95">
                  <c:v>68.2117721020752</c:v>
                </c:pt>
                <c:pt idx="96">
                  <c:v>68.2117721020752</c:v>
                </c:pt>
                <c:pt idx="97">
                  <c:v>68.2117721020752</c:v>
                </c:pt>
                <c:pt idx="98">
                  <c:v>68.2117721020752</c:v>
                </c:pt>
                <c:pt idx="99">
                  <c:v>68.2117721020752</c:v>
                </c:pt>
                <c:pt idx="100">
                  <c:v>68.2117721020752</c:v>
                </c:pt>
                <c:pt idx="101">
                  <c:v>68.2117721020752</c:v>
                </c:pt>
                <c:pt idx="102">
                  <c:v>68.2117721020752</c:v>
                </c:pt>
                <c:pt idx="103">
                  <c:v>68.2117721020752</c:v>
                </c:pt>
                <c:pt idx="104">
                  <c:v>68.2117721020752</c:v>
                </c:pt>
                <c:pt idx="105">
                  <c:v>68.2117721020752</c:v>
                </c:pt>
                <c:pt idx="106">
                  <c:v>68.2117721020752</c:v>
                </c:pt>
                <c:pt idx="107">
                  <c:v>68.2117721020752</c:v>
                </c:pt>
                <c:pt idx="108">
                  <c:v>68.2117721020752</c:v>
                </c:pt>
                <c:pt idx="109">
                  <c:v>68.2117721020752</c:v>
                </c:pt>
                <c:pt idx="110">
                  <c:v>68.2117721020752</c:v>
                </c:pt>
                <c:pt idx="111">
                  <c:v>68.2117721020752</c:v>
                </c:pt>
                <c:pt idx="112">
                  <c:v>68.2117721020752</c:v>
                </c:pt>
                <c:pt idx="113">
                  <c:v>68.2117721020752</c:v>
                </c:pt>
                <c:pt idx="114">
                  <c:v>68.2117721020752</c:v>
                </c:pt>
                <c:pt idx="115">
                  <c:v>68.2117721020752</c:v>
                </c:pt>
                <c:pt idx="116">
                  <c:v>68.2117721020752</c:v>
                </c:pt>
                <c:pt idx="117">
                  <c:v>68.2117721020752</c:v>
                </c:pt>
                <c:pt idx="118">
                  <c:v>68.2117721020752</c:v>
                </c:pt>
                <c:pt idx="119">
                  <c:v>68.2117721020752</c:v>
                </c:pt>
                <c:pt idx="120">
                  <c:v>68.2117721020752</c:v>
                </c:pt>
                <c:pt idx="121">
                  <c:v>68.2117721020752</c:v>
                </c:pt>
                <c:pt idx="122">
                  <c:v>68.2117721020752</c:v>
                </c:pt>
                <c:pt idx="123">
                  <c:v>68.2117721020752</c:v>
                </c:pt>
                <c:pt idx="124">
                  <c:v>68.2117721020752</c:v>
                </c:pt>
                <c:pt idx="125">
                  <c:v>68.2117721020752</c:v>
                </c:pt>
                <c:pt idx="126">
                  <c:v>68.2117721020752</c:v>
                </c:pt>
                <c:pt idx="127">
                  <c:v>68.2117721020752</c:v>
                </c:pt>
                <c:pt idx="128">
                  <c:v>68.2117721020752</c:v>
                </c:pt>
                <c:pt idx="129">
                  <c:v>68.2117721020752</c:v>
                </c:pt>
                <c:pt idx="130">
                  <c:v>68.2117721020752</c:v>
                </c:pt>
                <c:pt idx="131">
                  <c:v>68.2117721020752</c:v>
                </c:pt>
                <c:pt idx="132">
                  <c:v>68.2117721020752</c:v>
                </c:pt>
                <c:pt idx="133">
                  <c:v>68.2117721020752</c:v>
                </c:pt>
                <c:pt idx="134">
                  <c:v>68.2117721020752</c:v>
                </c:pt>
                <c:pt idx="135">
                  <c:v>68.2117721020752</c:v>
                </c:pt>
                <c:pt idx="136">
                  <c:v>68.2117721020752</c:v>
                </c:pt>
                <c:pt idx="137">
                  <c:v>68.2117721020752</c:v>
                </c:pt>
                <c:pt idx="138">
                  <c:v>68.2117721020752</c:v>
                </c:pt>
                <c:pt idx="139">
                  <c:v>68.2117721020752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'x--MR'!$D$1</c:f>
              <c:strCache>
                <c:ptCount val="1"/>
                <c:pt idx="0">
                  <c:v>Clx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'x--MR'!$D$2:$D$141</c:f>
              <c:numCache>
                <c:formatCode>General</c:formatCode>
                <c:ptCount val="140"/>
                <c:pt idx="0">
                  <c:v>72.4785714285714</c:v>
                </c:pt>
                <c:pt idx="1">
                  <c:v>72.4785714285714</c:v>
                </c:pt>
                <c:pt idx="2">
                  <c:v>72.4785714285714</c:v>
                </c:pt>
                <c:pt idx="3">
                  <c:v>72.4785714285714</c:v>
                </c:pt>
                <c:pt idx="4">
                  <c:v>72.4785714285714</c:v>
                </c:pt>
                <c:pt idx="5">
                  <c:v>72.4785714285714</c:v>
                </c:pt>
                <c:pt idx="6">
                  <c:v>72.4785714285714</c:v>
                </c:pt>
                <c:pt idx="7">
                  <c:v>72.4785714285714</c:v>
                </c:pt>
                <c:pt idx="8">
                  <c:v>72.4785714285714</c:v>
                </c:pt>
                <c:pt idx="9">
                  <c:v>72.4785714285714</c:v>
                </c:pt>
                <c:pt idx="10">
                  <c:v>72.4785714285714</c:v>
                </c:pt>
                <c:pt idx="11">
                  <c:v>72.4785714285714</c:v>
                </c:pt>
                <c:pt idx="12">
                  <c:v>72.4785714285714</c:v>
                </c:pt>
                <c:pt idx="13">
                  <c:v>72.4785714285714</c:v>
                </c:pt>
                <c:pt idx="14">
                  <c:v>72.4785714285714</c:v>
                </c:pt>
                <c:pt idx="15">
                  <c:v>72.4785714285714</c:v>
                </c:pt>
                <c:pt idx="16">
                  <c:v>72.4785714285714</c:v>
                </c:pt>
                <c:pt idx="17">
                  <c:v>72.4785714285714</c:v>
                </c:pt>
                <c:pt idx="18">
                  <c:v>72.4785714285714</c:v>
                </c:pt>
                <c:pt idx="19">
                  <c:v>72.4785714285714</c:v>
                </c:pt>
                <c:pt idx="20">
                  <c:v>72.4785714285714</c:v>
                </c:pt>
                <c:pt idx="21">
                  <c:v>72.4785714285714</c:v>
                </c:pt>
                <c:pt idx="22">
                  <c:v>72.4785714285714</c:v>
                </c:pt>
                <c:pt idx="23">
                  <c:v>72.4785714285714</c:v>
                </c:pt>
                <c:pt idx="24">
                  <c:v>72.4785714285714</c:v>
                </c:pt>
                <c:pt idx="25">
                  <c:v>72.4785714285714</c:v>
                </c:pt>
                <c:pt idx="26">
                  <c:v>72.4785714285714</c:v>
                </c:pt>
                <c:pt idx="27">
                  <c:v>72.4785714285714</c:v>
                </c:pt>
                <c:pt idx="28">
                  <c:v>72.4785714285714</c:v>
                </c:pt>
                <c:pt idx="29">
                  <c:v>72.4785714285714</c:v>
                </c:pt>
                <c:pt idx="30">
                  <c:v>72.4785714285714</c:v>
                </c:pt>
                <c:pt idx="31">
                  <c:v>72.4785714285714</c:v>
                </c:pt>
                <c:pt idx="32">
                  <c:v>72.4785714285714</c:v>
                </c:pt>
                <c:pt idx="33">
                  <c:v>72.4785714285714</c:v>
                </c:pt>
                <c:pt idx="34">
                  <c:v>72.4785714285714</c:v>
                </c:pt>
                <c:pt idx="35">
                  <c:v>72.4785714285714</c:v>
                </c:pt>
                <c:pt idx="36">
                  <c:v>72.4785714285714</c:v>
                </c:pt>
                <c:pt idx="37">
                  <c:v>72.4785714285714</c:v>
                </c:pt>
                <c:pt idx="38">
                  <c:v>72.4785714285714</c:v>
                </c:pt>
                <c:pt idx="39">
                  <c:v>72.4785714285714</c:v>
                </c:pt>
                <c:pt idx="40">
                  <c:v>72.4785714285714</c:v>
                </c:pt>
                <c:pt idx="41">
                  <c:v>72.4785714285714</c:v>
                </c:pt>
                <c:pt idx="42">
                  <c:v>72.4785714285714</c:v>
                </c:pt>
                <c:pt idx="43">
                  <c:v>72.4785714285714</c:v>
                </c:pt>
                <c:pt idx="44">
                  <c:v>72.4785714285714</c:v>
                </c:pt>
                <c:pt idx="45">
                  <c:v>72.4785714285714</c:v>
                </c:pt>
                <c:pt idx="46">
                  <c:v>72.4785714285714</c:v>
                </c:pt>
                <c:pt idx="47">
                  <c:v>72.4785714285714</c:v>
                </c:pt>
                <c:pt idx="48">
                  <c:v>72.4785714285714</c:v>
                </c:pt>
                <c:pt idx="49">
                  <c:v>72.4785714285714</c:v>
                </c:pt>
                <c:pt idx="50">
                  <c:v>72.4785714285714</c:v>
                </c:pt>
                <c:pt idx="51">
                  <c:v>72.4785714285714</c:v>
                </c:pt>
                <c:pt idx="52">
                  <c:v>72.4785714285714</c:v>
                </c:pt>
                <c:pt idx="53">
                  <c:v>72.4785714285714</c:v>
                </c:pt>
                <c:pt idx="54">
                  <c:v>72.4785714285714</c:v>
                </c:pt>
                <c:pt idx="55">
                  <c:v>72.4785714285714</c:v>
                </c:pt>
                <c:pt idx="56">
                  <c:v>72.4785714285714</c:v>
                </c:pt>
                <c:pt idx="57">
                  <c:v>72.4785714285714</c:v>
                </c:pt>
                <c:pt idx="58">
                  <c:v>72.4785714285714</c:v>
                </c:pt>
                <c:pt idx="59">
                  <c:v>72.4785714285714</c:v>
                </c:pt>
                <c:pt idx="60">
                  <c:v>72.4785714285714</c:v>
                </c:pt>
                <c:pt idx="61">
                  <c:v>72.4785714285714</c:v>
                </c:pt>
                <c:pt idx="62">
                  <c:v>72.4785714285714</c:v>
                </c:pt>
                <c:pt idx="63">
                  <c:v>72.4785714285714</c:v>
                </c:pt>
                <c:pt idx="64">
                  <c:v>72.4785714285714</c:v>
                </c:pt>
                <c:pt idx="65">
                  <c:v>72.4785714285714</c:v>
                </c:pt>
                <c:pt idx="66">
                  <c:v>72.4785714285714</c:v>
                </c:pt>
                <c:pt idx="67">
                  <c:v>72.4785714285714</c:v>
                </c:pt>
                <c:pt idx="68">
                  <c:v>72.4785714285714</c:v>
                </c:pt>
                <c:pt idx="69">
                  <c:v>72.4785714285714</c:v>
                </c:pt>
                <c:pt idx="70">
                  <c:v>72.4785714285714</c:v>
                </c:pt>
                <c:pt idx="71">
                  <c:v>72.4785714285714</c:v>
                </c:pt>
                <c:pt idx="72">
                  <c:v>72.4785714285714</c:v>
                </c:pt>
                <c:pt idx="73">
                  <c:v>72.4785714285714</c:v>
                </c:pt>
                <c:pt idx="74">
                  <c:v>72.4785714285714</c:v>
                </c:pt>
                <c:pt idx="75">
                  <c:v>72.4785714285714</c:v>
                </c:pt>
                <c:pt idx="76">
                  <c:v>72.4785714285714</c:v>
                </c:pt>
                <c:pt idx="77">
                  <c:v>72.4785714285714</c:v>
                </c:pt>
                <c:pt idx="78">
                  <c:v>72.4785714285714</c:v>
                </c:pt>
                <c:pt idx="79">
                  <c:v>72.4785714285714</c:v>
                </c:pt>
                <c:pt idx="80">
                  <c:v>72.4785714285714</c:v>
                </c:pt>
                <c:pt idx="81">
                  <c:v>72.4785714285714</c:v>
                </c:pt>
                <c:pt idx="82">
                  <c:v>72.4785714285714</c:v>
                </c:pt>
                <c:pt idx="83">
                  <c:v>72.4785714285714</c:v>
                </c:pt>
                <c:pt idx="84">
                  <c:v>72.4785714285714</c:v>
                </c:pt>
                <c:pt idx="85">
                  <c:v>72.4785714285714</c:v>
                </c:pt>
                <c:pt idx="86">
                  <c:v>72.4785714285714</c:v>
                </c:pt>
                <c:pt idx="87">
                  <c:v>72.4785714285714</c:v>
                </c:pt>
                <c:pt idx="88">
                  <c:v>72.4785714285714</c:v>
                </c:pt>
                <c:pt idx="89">
                  <c:v>72.4785714285714</c:v>
                </c:pt>
                <c:pt idx="90">
                  <c:v>72.4785714285714</c:v>
                </c:pt>
                <c:pt idx="91">
                  <c:v>72.4785714285714</c:v>
                </c:pt>
                <c:pt idx="92">
                  <c:v>72.4785714285714</c:v>
                </c:pt>
                <c:pt idx="93">
                  <c:v>72.4785714285714</c:v>
                </c:pt>
                <c:pt idx="94">
                  <c:v>72.4785714285714</c:v>
                </c:pt>
                <c:pt idx="95">
                  <c:v>72.4785714285714</c:v>
                </c:pt>
                <c:pt idx="96">
                  <c:v>72.4785714285714</c:v>
                </c:pt>
                <c:pt idx="97">
                  <c:v>72.4785714285714</c:v>
                </c:pt>
                <c:pt idx="98">
                  <c:v>72.4785714285714</c:v>
                </c:pt>
                <c:pt idx="99">
                  <c:v>72.4785714285714</c:v>
                </c:pt>
                <c:pt idx="100">
                  <c:v>72.4785714285714</c:v>
                </c:pt>
                <c:pt idx="101">
                  <c:v>72.4785714285714</c:v>
                </c:pt>
                <c:pt idx="102">
                  <c:v>72.4785714285714</c:v>
                </c:pt>
                <c:pt idx="103">
                  <c:v>72.4785714285714</c:v>
                </c:pt>
                <c:pt idx="104">
                  <c:v>72.4785714285714</c:v>
                </c:pt>
                <c:pt idx="105">
                  <c:v>72.4785714285714</c:v>
                </c:pt>
                <c:pt idx="106">
                  <c:v>72.4785714285714</c:v>
                </c:pt>
                <c:pt idx="107">
                  <c:v>72.4785714285714</c:v>
                </c:pt>
                <c:pt idx="108">
                  <c:v>72.4785714285714</c:v>
                </c:pt>
                <c:pt idx="109">
                  <c:v>72.4785714285714</c:v>
                </c:pt>
                <c:pt idx="110">
                  <c:v>72.4785714285714</c:v>
                </c:pt>
                <c:pt idx="111">
                  <c:v>72.4785714285714</c:v>
                </c:pt>
                <c:pt idx="112">
                  <c:v>72.4785714285714</c:v>
                </c:pt>
                <c:pt idx="113">
                  <c:v>72.4785714285714</c:v>
                </c:pt>
                <c:pt idx="114">
                  <c:v>72.4785714285714</c:v>
                </c:pt>
                <c:pt idx="115">
                  <c:v>72.4785714285714</c:v>
                </c:pt>
                <c:pt idx="116">
                  <c:v>72.4785714285714</c:v>
                </c:pt>
                <c:pt idx="117">
                  <c:v>72.4785714285714</c:v>
                </c:pt>
                <c:pt idx="118">
                  <c:v>72.4785714285714</c:v>
                </c:pt>
                <c:pt idx="119">
                  <c:v>72.4785714285714</c:v>
                </c:pt>
                <c:pt idx="120">
                  <c:v>72.4785714285714</c:v>
                </c:pt>
                <c:pt idx="121">
                  <c:v>72.4785714285714</c:v>
                </c:pt>
                <c:pt idx="122">
                  <c:v>72.4785714285714</c:v>
                </c:pt>
                <c:pt idx="123">
                  <c:v>72.4785714285714</c:v>
                </c:pt>
                <c:pt idx="124">
                  <c:v>72.4785714285714</c:v>
                </c:pt>
                <c:pt idx="125">
                  <c:v>72.4785714285714</c:v>
                </c:pt>
                <c:pt idx="126">
                  <c:v>72.4785714285714</c:v>
                </c:pt>
                <c:pt idx="127">
                  <c:v>72.4785714285714</c:v>
                </c:pt>
                <c:pt idx="128">
                  <c:v>72.4785714285714</c:v>
                </c:pt>
                <c:pt idx="129">
                  <c:v>72.4785714285714</c:v>
                </c:pt>
                <c:pt idx="130">
                  <c:v>72.4785714285714</c:v>
                </c:pt>
                <c:pt idx="131">
                  <c:v>72.4785714285714</c:v>
                </c:pt>
                <c:pt idx="132">
                  <c:v>72.4785714285714</c:v>
                </c:pt>
                <c:pt idx="133">
                  <c:v>72.4785714285714</c:v>
                </c:pt>
                <c:pt idx="134">
                  <c:v>72.4785714285714</c:v>
                </c:pt>
                <c:pt idx="135">
                  <c:v>72.4785714285714</c:v>
                </c:pt>
                <c:pt idx="136">
                  <c:v>72.4785714285714</c:v>
                </c:pt>
                <c:pt idx="137">
                  <c:v>72.4785714285714</c:v>
                </c:pt>
                <c:pt idx="138">
                  <c:v>72.4785714285714</c:v>
                </c:pt>
                <c:pt idx="139">
                  <c:v>72.4785714285714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'x--MR'!$E$1</c:f>
              <c:strCache>
                <c:ptCount val="1"/>
                <c:pt idx="0">
                  <c:v>UCLx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'x--MR'!$E$2:$E$141</c:f>
              <c:numCache>
                <c:formatCode>General</c:formatCode>
                <c:ptCount val="140"/>
                <c:pt idx="0">
                  <c:v>76.7453707550677</c:v>
                </c:pt>
                <c:pt idx="1">
                  <c:v>76.7453707550677</c:v>
                </c:pt>
                <c:pt idx="2">
                  <c:v>76.7453707550677</c:v>
                </c:pt>
                <c:pt idx="3">
                  <c:v>76.7453707550677</c:v>
                </c:pt>
                <c:pt idx="4">
                  <c:v>76.7453707550677</c:v>
                </c:pt>
                <c:pt idx="5">
                  <c:v>76.7453707550677</c:v>
                </c:pt>
                <c:pt idx="6">
                  <c:v>76.7453707550677</c:v>
                </c:pt>
                <c:pt idx="7">
                  <c:v>76.7453707550677</c:v>
                </c:pt>
                <c:pt idx="8">
                  <c:v>76.7453707550677</c:v>
                </c:pt>
                <c:pt idx="9">
                  <c:v>76.7453707550677</c:v>
                </c:pt>
                <c:pt idx="10">
                  <c:v>76.7453707550677</c:v>
                </c:pt>
                <c:pt idx="11">
                  <c:v>76.7453707550677</c:v>
                </c:pt>
                <c:pt idx="12">
                  <c:v>76.7453707550677</c:v>
                </c:pt>
                <c:pt idx="13">
                  <c:v>76.7453707550677</c:v>
                </c:pt>
                <c:pt idx="14">
                  <c:v>76.7453707550677</c:v>
                </c:pt>
                <c:pt idx="15">
                  <c:v>76.7453707550677</c:v>
                </c:pt>
                <c:pt idx="16">
                  <c:v>76.7453707550677</c:v>
                </c:pt>
                <c:pt idx="17">
                  <c:v>76.7453707550677</c:v>
                </c:pt>
                <c:pt idx="18">
                  <c:v>76.7453707550677</c:v>
                </c:pt>
                <c:pt idx="19">
                  <c:v>76.7453707550677</c:v>
                </c:pt>
                <c:pt idx="20">
                  <c:v>76.7453707550677</c:v>
                </c:pt>
                <c:pt idx="21">
                  <c:v>76.7453707550677</c:v>
                </c:pt>
                <c:pt idx="22">
                  <c:v>76.7453707550677</c:v>
                </c:pt>
                <c:pt idx="23">
                  <c:v>76.7453707550677</c:v>
                </c:pt>
                <c:pt idx="24">
                  <c:v>76.7453707550677</c:v>
                </c:pt>
                <c:pt idx="25">
                  <c:v>76.7453707550677</c:v>
                </c:pt>
                <c:pt idx="26">
                  <c:v>76.7453707550677</c:v>
                </c:pt>
                <c:pt idx="27">
                  <c:v>76.7453707550677</c:v>
                </c:pt>
                <c:pt idx="28">
                  <c:v>76.7453707550677</c:v>
                </c:pt>
                <c:pt idx="29">
                  <c:v>76.7453707550677</c:v>
                </c:pt>
                <c:pt idx="30">
                  <c:v>76.7453707550677</c:v>
                </c:pt>
                <c:pt idx="31">
                  <c:v>76.7453707550677</c:v>
                </c:pt>
                <c:pt idx="32">
                  <c:v>76.7453707550677</c:v>
                </c:pt>
                <c:pt idx="33">
                  <c:v>76.7453707550677</c:v>
                </c:pt>
                <c:pt idx="34">
                  <c:v>76.7453707550677</c:v>
                </c:pt>
                <c:pt idx="35">
                  <c:v>76.7453707550677</c:v>
                </c:pt>
                <c:pt idx="36">
                  <c:v>76.7453707550677</c:v>
                </c:pt>
                <c:pt idx="37">
                  <c:v>76.7453707550677</c:v>
                </c:pt>
                <c:pt idx="38">
                  <c:v>76.7453707550677</c:v>
                </c:pt>
                <c:pt idx="39">
                  <c:v>76.7453707550677</c:v>
                </c:pt>
                <c:pt idx="40">
                  <c:v>76.7453707550677</c:v>
                </c:pt>
                <c:pt idx="41">
                  <c:v>76.7453707550677</c:v>
                </c:pt>
                <c:pt idx="42">
                  <c:v>76.7453707550677</c:v>
                </c:pt>
                <c:pt idx="43">
                  <c:v>76.7453707550677</c:v>
                </c:pt>
                <c:pt idx="44">
                  <c:v>76.7453707550677</c:v>
                </c:pt>
                <c:pt idx="45">
                  <c:v>76.7453707550677</c:v>
                </c:pt>
                <c:pt idx="46">
                  <c:v>76.7453707550677</c:v>
                </c:pt>
                <c:pt idx="47">
                  <c:v>76.7453707550677</c:v>
                </c:pt>
                <c:pt idx="48">
                  <c:v>76.7453707550677</c:v>
                </c:pt>
                <c:pt idx="49">
                  <c:v>76.7453707550677</c:v>
                </c:pt>
                <c:pt idx="50">
                  <c:v>76.7453707550677</c:v>
                </c:pt>
                <c:pt idx="51">
                  <c:v>76.7453707550677</c:v>
                </c:pt>
                <c:pt idx="52">
                  <c:v>76.7453707550677</c:v>
                </c:pt>
                <c:pt idx="53">
                  <c:v>76.7453707550677</c:v>
                </c:pt>
                <c:pt idx="54">
                  <c:v>76.7453707550677</c:v>
                </c:pt>
                <c:pt idx="55">
                  <c:v>76.7453707550677</c:v>
                </c:pt>
                <c:pt idx="56">
                  <c:v>76.7453707550677</c:v>
                </c:pt>
                <c:pt idx="57">
                  <c:v>76.7453707550677</c:v>
                </c:pt>
                <c:pt idx="58">
                  <c:v>76.7453707550677</c:v>
                </c:pt>
                <c:pt idx="59">
                  <c:v>76.7453707550677</c:v>
                </c:pt>
                <c:pt idx="60">
                  <c:v>76.7453707550677</c:v>
                </c:pt>
                <c:pt idx="61">
                  <c:v>76.7453707550677</c:v>
                </c:pt>
                <c:pt idx="62">
                  <c:v>76.7453707550677</c:v>
                </c:pt>
                <c:pt idx="63">
                  <c:v>76.7453707550677</c:v>
                </c:pt>
                <c:pt idx="64">
                  <c:v>76.7453707550677</c:v>
                </c:pt>
                <c:pt idx="65">
                  <c:v>76.7453707550677</c:v>
                </c:pt>
                <c:pt idx="66">
                  <c:v>76.7453707550677</c:v>
                </c:pt>
                <c:pt idx="67">
                  <c:v>76.7453707550677</c:v>
                </c:pt>
                <c:pt idx="68">
                  <c:v>76.7453707550677</c:v>
                </c:pt>
                <c:pt idx="69">
                  <c:v>76.7453707550677</c:v>
                </c:pt>
                <c:pt idx="70">
                  <c:v>76.7453707550677</c:v>
                </c:pt>
                <c:pt idx="71">
                  <c:v>76.7453707550677</c:v>
                </c:pt>
                <c:pt idx="72">
                  <c:v>76.7453707550677</c:v>
                </c:pt>
                <c:pt idx="73">
                  <c:v>76.7453707550677</c:v>
                </c:pt>
                <c:pt idx="74">
                  <c:v>76.7453707550677</c:v>
                </c:pt>
                <c:pt idx="75">
                  <c:v>76.7453707550677</c:v>
                </c:pt>
                <c:pt idx="76">
                  <c:v>76.7453707550677</c:v>
                </c:pt>
                <c:pt idx="77">
                  <c:v>76.7453707550677</c:v>
                </c:pt>
                <c:pt idx="78">
                  <c:v>76.7453707550677</c:v>
                </c:pt>
                <c:pt idx="79">
                  <c:v>76.7453707550677</c:v>
                </c:pt>
                <c:pt idx="80">
                  <c:v>76.7453707550677</c:v>
                </c:pt>
                <c:pt idx="81">
                  <c:v>76.7453707550677</c:v>
                </c:pt>
                <c:pt idx="82">
                  <c:v>76.7453707550677</c:v>
                </c:pt>
                <c:pt idx="83">
                  <c:v>76.7453707550677</c:v>
                </c:pt>
                <c:pt idx="84">
                  <c:v>76.7453707550677</c:v>
                </c:pt>
                <c:pt idx="85">
                  <c:v>76.7453707550677</c:v>
                </c:pt>
                <c:pt idx="86">
                  <c:v>76.7453707550677</c:v>
                </c:pt>
                <c:pt idx="87">
                  <c:v>76.7453707550677</c:v>
                </c:pt>
                <c:pt idx="88">
                  <c:v>76.7453707550677</c:v>
                </c:pt>
                <c:pt idx="89">
                  <c:v>76.7453707550677</c:v>
                </c:pt>
                <c:pt idx="90">
                  <c:v>76.7453707550677</c:v>
                </c:pt>
                <c:pt idx="91">
                  <c:v>76.7453707550677</c:v>
                </c:pt>
                <c:pt idx="92">
                  <c:v>76.7453707550677</c:v>
                </c:pt>
                <c:pt idx="93">
                  <c:v>76.7453707550677</c:v>
                </c:pt>
                <c:pt idx="94">
                  <c:v>76.7453707550677</c:v>
                </c:pt>
                <c:pt idx="95">
                  <c:v>76.7453707550677</c:v>
                </c:pt>
                <c:pt idx="96">
                  <c:v>76.7453707550677</c:v>
                </c:pt>
                <c:pt idx="97">
                  <c:v>76.7453707550677</c:v>
                </c:pt>
                <c:pt idx="98">
                  <c:v>76.7453707550677</c:v>
                </c:pt>
                <c:pt idx="99">
                  <c:v>76.7453707550677</c:v>
                </c:pt>
                <c:pt idx="100">
                  <c:v>76.7453707550677</c:v>
                </c:pt>
                <c:pt idx="101">
                  <c:v>76.7453707550677</c:v>
                </c:pt>
                <c:pt idx="102">
                  <c:v>76.7453707550677</c:v>
                </c:pt>
                <c:pt idx="103">
                  <c:v>76.7453707550677</c:v>
                </c:pt>
                <c:pt idx="104">
                  <c:v>76.7453707550677</c:v>
                </c:pt>
                <c:pt idx="105">
                  <c:v>76.7453707550677</c:v>
                </c:pt>
                <c:pt idx="106">
                  <c:v>76.7453707550677</c:v>
                </c:pt>
                <c:pt idx="107">
                  <c:v>76.7453707550677</c:v>
                </c:pt>
                <c:pt idx="108">
                  <c:v>76.7453707550677</c:v>
                </c:pt>
                <c:pt idx="109">
                  <c:v>76.7453707550677</c:v>
                </c:pt>
                <c:pt idx="110">
                  <c:v>76.7453707550677</c:v>
                </c:pt>
                <c:pt idx="111">
                  <c:v>76.7453707550677</c:v>
                </c:pt>
                <c:pt idx="112">
                  <c:v>76.7453707550677</c:v>
                </c:pt>
                <c:pt idx="113">
                  <c:v>76.7453707550677</c:v>
                </c:pt>
                <c:pt idx="114">
                  <c:v>76.7453707550677</c:v>
                </c:pt>
                <c:pt idx="115">
                  <c:v>76.7453707550677</c:v>
                </c:pt>
                <c:pt idx="116">
                  <c:v>76.7453707550677</c:v>
                </c:pt>
                <c:pt idx="117">
                  <c:v>76.7453707550677</c:v>
                </c:pt>
                <c:pt idx="118">
                  <c:v>76.7453707550677</c:v>
                </c:pt>
                <c:pt idx="119">
                  <c:v>76.7453707550677</c:v>
                </c:pt>
                <c:pt idx="120">
                  <c:v>76.7453707550677</c:v>
                </c:pt>
                <c:pt idx="121">
                  <c:v>76.7453707550677</c:v>
                </c:pt>
                <c:pt idx="122">
                  <c:v>76.7453707550677</c:v>
                </c:pt>
                <c:pt idx="123">
                  <c:v>76.7453707550677</c:v>
                </c:pt>
                <c:pt idx="124">
                  <c:v>76.7453707550677</c:v>
                </c:pt>
                <c:pt idx="125">
                  <c:v>76.7453707550677</c:v>
                </c:pt>
                <c:pt idx="126">
                  <c:v>76.7453707550677</c:v>
                </c:pt>
                <c:pt idx="127">
                  <c:v>76.7453707550677</c:v>
                </c:pt>
                <c:pt idx="128">
                  <c:v>76.7453707550677</c:v>
                </c:pt>
                <c:pt idx="129">
                  <c:v>76.7453707550677</c:v>
                </c:pt>
                <c:pt idx="130">
                  <c:v>76.7453707550677</c:v>
                </c:pt>
                <c:pt idx="131">
                  <c:v>76.7453707550677</c:v>
                </c:pt>
                <c:pt idx="132">
                  <c:v>76.7453707550677</c:v>
                </c:pt>
                <c:pt idx="133">
                  <c:v>76.7453707550677</c:v>
                </c:pt>
                <c:pt idx="134">
                  <c:v>76.7453707550677</c:v>
                </c:pt>
                <c:pt idx="135">
                  <c:v>76.7453707550677</c:v>
                </c:pt>
                <c:pt idx="136">
                  <c:v>76.7453707550677</c:v>
                </c:pt>
                <c:pt idx="137">
                  <c:v>76.7453707550677</c:v>
                </c:pt>
                <c:pt idx="138">
                  <c:v>76.7453707550677</c:v>
                </c:pt>
                <c:pt idx="139">
                  <c:v>76.7453707550677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9908914"/>
        <c:axId val="82716485"/>
      </c:lineChart>
      <c:catAx>
        <c:axId val="199089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716485"/>
        <c:crosses val="autoZero"/>
        <c:auto val="1"/>
        <c:lblAlgn val="ctr"/>
        <c:lblOffset val="100"/>
        <c:noMultiLvlLbl val="0"/>
      </c:catAx>
      <c:valAx>
        <c:axId val="8271648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908914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'x--MR'!$F$1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'x--MR'!$F$2:$F$140</c:f>
              <c:numCache>
                <c:formatCode>General</c:formatCode>
                <c:ptCount val="13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3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3</c:v>
                </c:pt>
                <c:pt idx="74">
                  <c:v>5</c:v>
                </c:pt>
                <c:pt idx="75">
                  <c:v>3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2</c:v>
                </c:pt>
                <c:pt idx="86">
                  <c:v>3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0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3</c:v>
                </c:pt>
                <c:pt idx="121">
                  <c:v>2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0</c:v>
                </c:pt>
                <c:pt idx="13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'x--MR'!$G$1</c:f>
              <c:strCache>
                <c:ptCount val="1"/>
                <c:pt idx="0">
                  <c:v>LCLr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'x--MR'!$G$2:$G$140</c:f>
              <c:numCache>
                <c:formatCode>General</c:formatCode>
                <c:ptCount val="1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'x--MR'!$H$1</c:f>
              <c:strCache>
                <c:ptCount val="1"/>
                <c:pt idx="0">
                  <c:v>Clr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lg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'x--MR'!$H$2:$H$140</c:f>
              <c:numCache>
                <c:formatCode>General</c:formatCode>
                <c:ptCount val="139"/>
                <c:pt idx="0">
                  <c:v>1.60431654676259</c:v>
                </c:pt>
                <c:pt idx="1">
                  <c:v>1.60431654676259</c:v>
                </c:pt>
                <c:pt idx="2">
                  <c:v>1.60431654676259</c:v>
                </c:pt>
                <c:pt idx="3">
                  <c:v>1.60431654676259</c:v>
                </c:pt>
                <c:pt idx="4">
                  <c:v>1.60431654676259</c:v>
                </c:pt>
                <c:pt idx="5">
                  <c:v>1.60431654676259</c:v>
                </c:pt>
                <c:pt idx="6">
                  <c:v>1.60431654676259</c:v>
                </c:pt>
                <c:pt idx="7">
                  <c:v>1.60431654676259</c:v>
                </c:pt>
                <c:pt idx="8">
                  <c:v>1.60431654676259</c:v>
                </c:pt>
                <c:pt idx="9">
                  <c:v>1.60431654676259</c:v>
                </c:pt>
                <c:pt idx="10">
                  <c:v>1.60431654676259</c:v>
                </c:pt>
                <c:pt idx="11">
                  <c:v>1.60431654676259</c:v>
                </c:pt>
                <c:pt idx="12">
                  <c:v>1.60431654676259</c:v>
                </c:pt>
                <c:pt idx="13">
                  <c:v>1.60431654676259</c:v>
                </c:pt>
                <c:pt idx="14">
                  <c:v>1.60431654676259</c:v>
                </c:pt>
                <c:pt idx="15">
                  <c:v>1.60431654676259</c:v>
                </c:pt>
                <c:pt idx="16">
                  <c:v>1.60431654676259</c:v>
                </c:pt>
                <c:pt idx="17">
                  <c:v>1.60431654676259</c:v>
                </c:pt>
                <c:pt idx="18">
                  <c:v>1.60431654676259</c:v>
                </c:pt>
                <c:pt idx="19">
                  <c:v>1.60431654676259</c:v>
                </c:pt>
                <c:pt idx="20">
                  <c:v>1.60431654676259</c:v>
                </c:pt>
                <c:pt idx="21">
                  <c:v>1.60431654676259</c:v>
                </c:pt>
                <c:pt idx="22">
                  <c:v>1.60431654676259</c:v>
                </c:pt>
                <c:pt idx="23">
                  <c:v>1.60431654676259</c:v>
                </c:pt>
                <c:pt idx="24">
                  <c:v>1.60431654676259</c:v>
                </c:pt>
                <c:pt idx="25">
                  <c:v>1.60431654676259</c:v>
                </c:pt>
                <c:pt idx="26">
                  <c:v>1.60431654676259</c:v>
                </c:pt>
                <c:pt idx="27">
                  <c:v>1.60431654676259</c:v>
                </c:pt>
                <c:pt idx="28">
                  <c:v>1.60431654676259</c:v>
                </c:pt>
                <c:pt idx="29">
                  <c:v>1.60431654676259</c:v>
                </c:pt>
                <c:pt idx="30">
                  <c:v>1.60431654676259</c:v>
                </c:pt>
                <c:pt idx="31">
                  <c:v>1.60431654676259</c:v>
                </c:pt>
                <c:pt idx="32">
                  <c:v>1.60431654676259</c:v>
                </c:pt>
                <c:pt idx="33">
                  <c:v>1.60431654676259</c:v>
                </c:pt>
                <c:pt idx="34">
                  <c:v>1.60431654676259</c:v>
                </c:pt>
                <c:pt idx="35">
                  <c:v>1.60431654676259</c:v>
                </c:pt>
                <c:pt idx="36">
                  <c:v>1.60431654676259</c:v>
                </c:pt>
                <c:pt idx="37">
                  <c:v>1.60431654676259</c:v>
                </c:pt>
                <c:pt idx="38">
                  <c:v>1.60431654676259</c:v>
                </c:pt>
                <c:pt idx="39">
                  <c:v>1.60431654676259</c:v>
                </c:pt>
                <c:pt idx="40">
                  <c:v>1.60431654676259</c:v>
                </c:pt>
                <c:pt idx="41">
                  <c:v>1.60431654676259</c:v>
                </c:pt>
                <c:pt idx="42">
                  <c:v>1.60431654676259</c:v>
                </c:pt>
                <c:pt idx="43">
                  <c:v>1.60431654676259</c:v>
                </c:pt>
                <c:pt idx="44">
                  <c:v>1.60431654676259</c:v>
                </c:pt>
                <c:pt idx="45">
                  <c:v>1.60431654676259</c:v>
                </c:pt>
                <c:pt idx="46">
                  <c:v>1.60431654676259</c:v>
                </c:pt>
                <c:pt idx="47">
                  <c:v>1.60431654676259</c:v>
                </c:pt>
                <c:pt idx="48">
                  <c:v>1.60431654676259</c:v>
                </c:pt>
                <c:pt idx="49">
                  <c:v>1.60431654676259</c:v>
                </c:pt>
                <c:pt idx="50">
                  <c:v>1.60431654676259</c:v>
                </c:pt>
                <c:pt idx="51">
                  <c:v>1.60431654676259</c:v>
                </c:pt>
                <c:pt idx="52">
                  <c:v>1.60431654676259</c:v>
                </c:pt>
                <c:pt idx="53">
                  <c:v>1.60431654676259</c:v>
                </c:pt>
                <c:pt idx="54">
                  <c:v>1.60431654676259</c:v>
                </c:pt>
                <c:pt idx="55">
                  <c:v>1.60431654676259</c:v>
                </c:pt>
                <c:pt idx="56">
                  <c:v>1.60431654676259</c:v>
                </c:pt>
                <c:pt idx="57">
                  <c:v>1.60431654676259</c:v>
                </c:pt>
                <c:pt idx="58">
                  <c:v>1.60431654676259</c:v>
                </c:pt>
                <c:pt idx="59">
                  <c:v>1.60431654676259</c:v>
                </c:pt>
                <c:pt idx="60">
                  <c:v>1.60431654676259</c:v>
                </c:pt>
                <c:pt idx="61">
                  <c:v>1.60431654676259</c:v>
                </c:pt>
                <c:pt idx="62">
                  <c:v>1.60431654676259</c:v>
                </c:pt>
                <c:pt idx="63">
                  <c:v>1.60431654676259</c:v>
                </c:pt>
                <c:pt idx="64">
                  <c:v>1.60431654676259</c:v>
                </c:pt>
                <c:pt idx="65">
                  <c:v>1.60431654676259</c:v>
                </c:pt>
                <c:pt idx="66">
                  <c:v>1.60431654676259</c:v>
                </c:pt>
                <c:pt idx="67">
                  <c:v>1.60431654676259</c:v>
                </c:pt>
                <c:pt idx="68">
                  <c:v>1.60431654676259</c:v>
                </c:pt>
                <c:pt idx="69">
                  <c:v>1.60431654676259</c:v>
                </c:pt>
                <c:pt idx="70">
                  <c:v>1.60431654676259</c:v>
                </c:pt>
                <c:pt idx="71">
                  <c:v>1.60431654676259</c:v>
                </c:pt>
                <c:pt idx="72">
                  <c:v>1.60431654676259</c:v>
                </c:pt>
                <c:pt idx="73">
                  <c:v>1.60431654676259</c:v>
                </c:pt>
                <c:pt idx="74">
                  <c:v>1.60431654676259</c:v>
                </c:pt>
                <c:pt idx="75">
                  <c:v>1.60431654676259</c:v>
                </c:pt>
                <c:pt idx="76">
                  <c:v>1.60431654676259</c:v>
                </c:pt>
                <c:pt idx="77">
                  <c:v>1.60431654676259</c:v>
                </c:pt>
                <c:pt idx="78">
                  <c:v>1.60431654676259</c:v>
                </c:pt>
                <c:pt idx="79">
                  <c:v>1.60431654676259</c:v>
                </c:pt>
                <c:pt idx="80">
                  <c:v>1.60431654676259</c:v>
                </c:pt>
                <c:pt idx="81">
                  <c:v>1.60431654676259</c:v>
                </c:pt>
                <c:pt idx="82">
                  <c:v>1.60431654676259</c:v>
                </c:pt>
                <c:pt idx="83">
                  <c:v>1.60431654676259</c:v>
                </c:pt>
                <c:pt idx="84">
                  <c:v>1.60431654676259</c:v>
                </c:pt>
                <c:pt idx="85">
                  <c:v>1.60431654676259</c:v>
                </c:pt>
                <c:pt idx="86">
                  <c:v>1.60431654676259</c:v>
                </c:pt>
                <c:pt idx="87">
                  <c:v>1.60431654676259</c:v>
                </c:pt>
                <c:pt idx="88">
                  <c:v>1.60431654676259</c:v>
                </c:pt>
                <c:pt idx="89">
                  <c:v>1.60431654676259</c:v>
                </c:pt>
                <c:pt idx="90">
                  <c:v>1.60431654676259</c:v>
                </c:pt>
                <c:pt idx="91">
                  <c:v>1.60431654676259</c:v>
                </c:pt>
                <c:pt idx="92">
                  <c:v>1.60431654676259</c:v>
                </c:pt>
                <c:pt idx="93">
                  <c:v>1.60431654676259</c:v>
                </c:pt>
                <c:pt idx="94">
                  <c:v>1.60431654676259</c:v>
                </c:pt>
                <c:pt idx="95">
                  <c:v>1.60431654676259</c:v>
                </c:pt>
                <c:pt idx="96">
                  <c:v>1.60431654676259</c:v>
                </c:pt>
                <c:pt idx="97">
                  <c:v>1.60431654676259</c:v>
                </c:pt>
                <c:pt idx="98">
                  <c:v>1.60431654676259</c:v>
                </c:pt>
                <c:pt idx="99">
                  <c:v>1.60431654676259</c:v>
                </c:pt>
                <c:pt idx="100">
                  <c:v>1.60431654676259</c:v>
                </c:pt>
                <c:pt idx="101">
                  <c:v>1.60431654676259</c:v>
                </c:pt>
                <c:pt idx="102">
                  <c:v>1.60431654676259</c:v>
                </c:pt>
                <c:pt idx="103">
                  <c:v>1.60431654676259</c:v>
                </c:pt>
                <c:pt idx="104">
                  <c:v>1.60431654676259</c:v>
                </c:pt>
                <c:pt idx="105">
                  <c:v>1.60431654676259</c:v>
                </c:pt>
                <c:pt idx="106">
                  <c:v>1.60431654676259</c:v>
                </c:pt>
                <c:pt idx="107">
                  <c:v>1.60431654676259</c:v>
                </c:pt>
                <c:pt idx="108">
                  <c:v>1.60431654676259</c:v>
                </c:pt>
                <c:pt idx="109">
                  <c:v>1.60431654676259</c:v>
                </c:pt>
                <c:pt idx="110">
                  <c:v>1.60431654676259</c:v>
                </c:pt>
                <c:pt idx="111">
                  <c:v>1.60431654676259</c:v>
                </c:pt>
                <c:pt idx="112">
                  <c:v>1.60431654676259</c:v>
                </c:pt>
                <c:pt idx="113">
                  <c:v>1.60431654676259</c:v>
                </c:pt>
                <c:pt idx="114">
                  <c:v>1.60431654676259</c:v>
                </c:pt>
                <c:pt idx="115">
                  <c:v>1.60431654676259</c:v>
                </c:pt>
                <c:pt idx="116">
                  <c:v>1.60431654676259</c:v>
                </c:pt>
                <c:pt idx="117">
                  <c:v>1.60431654676259</c:v>
                </c:pt>
                <c:pt idx="118">
                  <c:v>1.60431654676259</c:v>
                </c:pt>
                <c:pt idx="119">
                  <c:v>1.60431654676259</c:v>
                </c:pt>
                <c:pt idx="120">
                  <c:v>1.60431654676259</c:v>
                </c:pt>
                <c:pt idx="121">
                  <c:v>1.60431654676259</c:v>
                </c:pt>
                <c:pt idx="122">
                  <c:v>1.60431654676259</c:v>
                </c:pt>
                <c:pt idx="123">
                  <c:v>1.60431654676259</c:v>
                </c:pt>
                <c:pt idx="124">
                  <c:v>1.60431654676259</c:v>
                </c:pt>
                <c:pt idx="125">
                  <c:v>1.60431654676259</c:v>
                </c:pt>
                <c:pt idx="126">
                  <c:v>1.60431654676259</c:v>
                </c:pt>
                <c:pt idx="127">
                  <c:v>1.60431654676259</c:v>
                </c:pt>
                <c:pt idx="128">
                  <c:v>1.60431654676259</c:v>
                </c:pt>
                <c:pt idx="129">
                  <c:v>1.60431654676259</c:v>
                </c:pt>
                <c:pt idx="130">
                  <c:v>1.60431654676259</c:v>
                </c:pt>
                <c:pt idx="131">
                  <c:v>1.60431654676259</c:v>
                </c:pt>
                <c:pt idx="132">
                  <c:v>1.60431654676259</c:v>
                </c:pt>
                <c:pt idx="133">
                  <c:v>1.60431654676259</c:v>
                </c:pt>
                <c:pt idx="134">
                  <c:v>1.60431654676259</c:v>
                </c:pt>
                <c:pt idx="135">
                  <c:v>1.60431654676259</c:v>
                </c:pt>
                <c:pt idx="136">
                  <c:v>1.60431654676259</c:v>
                </c:pt>
                <c:pt idx="137">
                  <c:v>1.60431654676259</c:v>
                </c:pt>
                <c:pt idx="138">
                  <c:v>1.60431654676259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'x--MR'!$I$1</c:f>
              <c:strCache>
                <c:ptCount val="1"/>
                <c:pt idx="0">
                  <c:v>UCLr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'x--MR'!$I$2:$I$140</c:f>
              <c:numCache>
                <c:formatCode>General</c:formatCode>
                <c:ptCount val="139"/>
                <c:pt idx="0">
                  <c:v>5.24176297260064</c:v>
                </c:pt>
                <c:pt idx="1">
                  <c:v>5.24176297260064</c:v>
                </c:pt>
                <c:pt idx="2">
                  <c:v>5.24176297260064</c:v>
                </c:pt>
                <c:pt idx="3">
                  <c:v>5.24176297260064</c:v>
                </c:pt>
                <c:pt idx="4">
                  <c:v>5.24176297260064</c:v>
                </c:pt>
                <c:pt idx="5">
                  <c:v>5.24176297260064</c:v>
                </c:pt>
                <c:pt idx="6">
                  <c:v>5.24176297260064</c:v>
                </c:pt>
                <c:pt idx="7">
                  <c:v>5.24176297260064</c:v>
                </c:pt>
                <c:pt idx="8">
                  <c:v>5.24176297260064</c:v>
                </c:pt>
                <c:pt idx="9">
                  <c:v>5.24176297260064</c:v>
                </c:pt>
                <c:pt idx="10">
                  <c:v>5.24176297260064</c:v>
                </c:pt>
                <c:pt idx="11">
                  <c:v>5.24176297260064</c:v>
                </c:pt>
                <c:pt idx="12">
                  <c:v>5.24176297260064</c:v>
                </c:pt>
                <c:pt idx="13">
                  <c:v>5.24176297260064</c:v>
                </c:pt>
                <c:pt idx="14">
                  <c:v>5.24176297260064</c:v>
                </c:pt>
                <c:pt idx="15">
                  <c:v>5.24176297260064</c:v>
                </c:pt>
                <c:pt idx="16">
                  <c:v>5.24176297260064</c:v>
                </c:pt>
                <c:pt idx="17">
                  <c:v>5.24176297260064</c:v>
                </c:pt>
                <c:pt idx="18">
                  <c:v>5.24176297260064</c:v>
                </c:pt>
                <c:pt idx="19">
                  <c:v>5.24176297260064</c:v>
                </c:pt>
                <c:pt idx="20">
                  <c:v>5.24176297260064</c:v>
                </c:pt>
                <c:pt idx="21">
                  <c:v>5.24176297260064</c:v>
                </c:pt>
                <c:pt idx="22">
                  <c:v>5.24176297260064</c:v>
                </c:pt>
                <c:pt idx="23">
                  <c:v>5.24176297260064</c:v>
                </c:pt>
                <c:pt idx="24">
                  <c:v>5.24176297260064</c:v>
                </c:pt>
                <c:pt idx="25">
                  <c:v>5.24176297260064</c:v>
                </c:pt>
                <c:pt idx="26">
                  <c:v>5.24176297260064</c:v>
                </c:pt>
                <c:pt idx="27">
                  <c:v>5.24176297260064</c:v>
                </c:pt>
                <c:pt idx="28">
                  <c:v>5.24176297260064</c:v>
                </c:pt>
                <c:pt idx="29">
                  <c:v>5.24176297260064</c:v>
                </c:pt>
                <c:pt idx="30">
                  <c:v>5.24176297260064</c:v>
                </c:pt>
                <c:pt idx="31">
                  <c:v>5.24176297260064</c:v>
                </c:pt>
                <c:pt idx="32">
                  <c:v>5.24176297260064</c:v>
                </c:pt>
                <c:pt idx="33">
                  <c:v>5.24176297260064</c:v>
                </c:pt>
                <c:pt idx="34">
                  <c:v>5.24176297260064</c:v>
                </c:pt>
                <c:pt idx="35">
                  <c:v>5.24176297260064</c:v>
                </c:pt>
                <c:pt idx="36">
                  <c:v>5.24176297260064</c:v>
                </c:pt>
                <c:pt idx="37">
                  <c:v>5.24176297260064</c:v>
                </c:pt>
                <c:pt idx="38">
                  <c:v>5.24176297260064</c:v>
                </c:pt>
                <c:pt idx="39">
                  <c:v>5.24176297260064</c:v>
                </c:pt>
                <c:pt idx="40">
                  <c:v>5.24176297260064</c:v>
                </c:pt>
                <c:pt idx="41">
                  <c:v>5.24176297260064</c:v>
                </c:pt>
                <c:pt idx="42">
                  <c:v>5.24176297260064</c:v>
                </c:pt>
                <c:pt idx="43">
                  <c:v>5.24176297260064</c:v>
                </c:pt>
                <c:pt idx="44">
                  <c:v>5.24176297260064</c:v>
                </c:pt>
                <c:pt idx="45">
                  <c:v>5.24176297260064</c:v>
                </c:pt>
                <c:pt idx="46">
                  <c:v>5.24176297260064</c:v>
                </c:pt>
                <c:pt idx="47">
                  <c:v>5.24176297260064</c:v>
                </c:pt>
                <c:pt idx="48">
                  <c:v>5.24176297260064</c:v>
                </c:pt>
                <c:pt idx="49">
                  <c:v>5.24176297260064</c:v>
                </c:pt>
                <c:pt idx="50">
                  <c:v>5.24176297260064</c:v>
                </c:pt>
                <c:pt idx="51">
                  <c:v>5.24176297260064</c:v>
                </c:pt>
                <c:pt idx="52">
                  <c:v>5.24176297260064</c:v>
                </c:pt>
                <c:pt idx="53">
                  <c:v>5.24176297260064</c:v>
                </c:pt>
                <c:pt idx="54">
                  <c:v>5.24176297260064</c:v>
                </c:pt>
                <c:pt idx="55">
                  <c:v>5.24176297260064</c:v>
                </c:pt>
                <c:pt idx="56">
                  <c:v>5.24176297260064</c:v>
                </c:pt>
                <c:pt idx="57">
                  <c:v>5.24176297260064</c:v>
                </c:pt>
                <c:pt idx="58">
                  <c:v>5.24176297260064</c:v>
                </c:pt>
                <c:pt idx="59">
                  <c:v>5.24176297260064</c:v>
                </c:pt>
                <c:pt idx="60">
                  <c:v>5.24176297260064</c:v>
                </c:pt>
                <c:pt idx="61">
                  <c:v>5.24176297260064</c:v>
                </c:pt>
                <c:pt idx="62">
                  <c:v>5.24176297260064</c:v>
                </c:pt>
                <c:pt idx="63">
                  <c:v>5.24176297260064</c:v>
                </c:pt>
                <c:pt idx="64">
                  <c:v>5.24176297260064</c:v>
                </c:pt>
                <c:pt idx="65">
                  <c:v>5.24176297260064</c:v>
                </c:pt>
                <c:pt idx="66">
                  <c:v>5.24176297260064</c:v>
                </c:pt>
                <c:pt idx="67">
                  <c:v>5.24176297260064</c:v>
                </c:pt>
                <c:pt idx="68">
                  <c:v>5.24176297260064</c:v>
                </c:pt>
                <c:pt idx="69">
                  <c:v>5.24176297260064</c:v>
                </c:pt>
                <c:pt idx="70">
                  <c:v>5.24176297260064</c:v>
                </c:pt>
                <c:pt idx="71">
                  <c:v>5.24176297260064</c:v>
                </c:pt>
                <c:pt idx="72">
                  <c:v>5.24176297260064</c:v>
                </c:pt>
                <c:pt idx="73">
                  <c:v>5.24176297260064</c:v>
                </c:pt>
                <c:pt idx="74">
                  <c:v>5.24176297260064</c:v>
                </c:pt>
                <c:pt idx="75">
                  <c:v>5.24176297260064</c:v>
                </c:pt>
                <c:pt idx="76">
                  <c:v>5.24176297260064</c:v>
                </c:pt>
                <c:pt idx="77">
                  <c:v>5.24176297260064</c:v>
                </c:pt>
                <c:pt idx="78">
                  <c:v>5.24176297260064</c:v>
                </c:pt>
                <c:pt idx="79">
                  <c:v>5.24176297260064</c:v>
                </c:pt>
                <c:pt idx="80">
                  <c:v>5.24176297260064</c:v>
                </c:pt>
                <c:pt idx="81">
                  <c:v>5.24176297260064</c:v>
                </c:pt>
                <c:pt idx="82">
                  <c:v>5.24176297260064</c:v>
                </c:pt>
                <c:pt idx="83">
                  <c:v>5.24176297260064</c:v>
                </c:pt>
                <c:pt idx="84">
                  <c:v>5.24176297260064</c:v>
                </c:pt>
                <c:pt idx="85">
                  <c:v>5.24176297260064</c:v>
                </c:pt>
                <c:pt idx="86">
                  <c:v>5.24176297260064</c:v>
                </c:pt>
                <c:pt idx="87">
                  <c:v>5.24176297260064</c:v>
                </c:pt>
                <c:pt idx="88">
                  <c:v>5.24176297260064</c:v>
                </c:pt>
                <c:pt idx="89">
                  <c:v>5.24176297260064</c:v>
                </c:pt>
                <c:pt idx="90">
                  <c:v>5.24176297260064</c:v>
                </c:pt>
                <c:pt idx="91">
                  <c:v>5.24176297260064</c:v>
                </c:pt>
                <c:pt idx="92">
                  <c:v>5.24176297260064</c:v>
                </c:pt>
                <c:pt idx="93">
                  <c:v>5.24176297260064</c:v>
                </c:pt>
                <c:pt idx="94">
                  <c:v>5.24176297260064</c:v>
                </c:pt>
                <c:pt idx="95">
                  <c:v>5.24176297260064</c:v>
                </c:pt>
                <c:pt idx="96">
                  <c:v>5.24176297260064</c:v>
                </c:pt>
                <c:pt idx="97">
                  <c:v>5.24176297260064</c:v>
                </c:pt>
                <c:pt idx="98">
                  <c:v>5.24176297260064</c:v>
                </c:pt>
                <c:pt idx="99">
                  <c:v>5.24176297260064</c:v>
                </c:pt>
                <c:pt idx="100">
                  <c:v>5.24176297260064</c:v>
                </c:pt>
                <c:pt idx="101">
                  <c:v>5.24176297260064</c:v>
                </c:pt>
                <c:pt idx="102">
                  <c:v>5.24176297260064</c:v>
                </c:pt>
                <c:pt idx="103">
                  <c:v>5.24176297260064</c:v>
                </c:pt>
                <c:pt idx="104">
                  <c:v>5.24176297260064</c:v>
                </c:pt>
                <c:pt idx="105">
                  <c:v>5.24176297260064</c:v>
                </c:pt>
                <c:pt idx="106">
                  <c:v>5.24176297260064</c:v>
                </c:pt>
                <c:pt idx="107">
                  <c:v>5.24176297260064</c:v>
                </c:pt>
                <c:pt idx="108">
                  <c:v>5.24176297260064</c:v>
                </c:pt>
                <c:pt idx="109">
                  <c:v>5.24176297260064</c:v>
                </c:pt>
                <c:pt idx="110">
                  <c:v>5.24176297260064</c:v>
                </c:pt>
                <c:pt idx="111">
                  <c:v>5.24176297260064</c:v>
                </c:pt>
                <c:pt idx="112">
                  <c:v>5.24176297260064</c:v>
                </c:pt>
                <c:pt idx="113">
                  <c:v>5.24176297260064</c:v>
                </c:pt>
                <c:pt idx="114">
                  <c:v>5.24176297260064</c:v>
                </c:pt>
                <c:pt idx="115">
                  <c:v>5.24176297260064</c:v>
                </c:pt>
                <c:pt idx="116">
                  <c:v>5.24176297260064</c:v>
                </c:pt>
                <c:pt idx="117">
                  <c:v>5.24176297260064</c:v>
                </c:pt>
                <c:pt idx="118">
                  <c:v>5.24176297260064</c:v>
                </c:pt>
                <c:pt idx="119">
                  <c:v>5.24176297260064</c:v>
                </c:pt>
                <c:pt idx="120">
                  <c:v>5.24176297260064</c:v>
                </c:pt>
                <c:pt idx="121">
                  <c:v>5.24176297260064</c:v>
                </c:pt>
                <c:pt idx="122">
                  <c:v>5.24176297260064</c:v>
                </c:pt>
                <c:pt idx="123">
                  <c:v>5.24176297260064</c:v>
                </c:pt>
                <c:pt idx="124">
                  <c:v>5.24176297260064</c:v>
                </c:pt>
                <c:pt idx="125">
                  <c:v>5.24176297260064</c:v>
                </c:pt>
                <c:pt idx="126">
                  <c:v>5.24176297260064</c:v>
                </c:pt>
                <c:pt idx="127">
                  <c:v>5.24176297260064</c:v>
                </c:pt>
                <c:pt idx="128">
                  <c:v>5.24176297260064</c:v>
                </c:pt>
                <c:pt idx="129">
                  <c:v>5.24176297260064</c:v>
                </c:pt>
                <c:pt idx="130">
                  <c:v>5.24176297260064</c:v>
                </c:pt>
                <c:pt idx="131">
                  <c:v>5.24176297260064</c:v>
                </c:pt>
                <c:pt idx="132">
                  <c:v>5.24176297260064</c:v>
                </c:pt>
                <c:pt idx="133">
                  <c:v>5.24176297260064</c:v>
                </c:pt>
                <c:pt idx="134">
                  <c:v>5.24176297260064</c:v>
                </c:pt>
                <c:pt idx="135">
                  <c:v>5.24176297260064</c:v>
                </c:pt>
                <c:pt idx="136">
                  <c:v>5.24176297260064</c:v>
                </c:pt>
                <c:pt idx="137">
                  <c:v>5.24176297260064</c:v>
                </c:pt>
                <c:pt idx="138">
                  <c:v>5.24176297260064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80169341"/>
        <c:axId val="46943254"/>
      </c:lineChart>
      <c:catAx>
        <c:axId val="801693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943254"/>
        <c:crosses val="autoZero"/>
        <c:auto val="1"/>
        <c:lblAlgn val="ctr"/>
        <c:lblOffset val="100"/>
        <c:noMultiLvlLbl val="0"/>
      </c:catAx>
      <c:valAx>
        <c:axId val="46943254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169341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'x-bar--R'!$I$1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'x-bar--R'!$I$2:$I$21</c:f>
              <c:numCache>
                <c:formatCode>General</c:formatCode>
                <c:ptCount val="20"/>
                <c:pt idx="0">
                  <c:v>72.4285714285714</c:v>
                </c:pt>
                <c:pt idx="1">
                  <c:v>72.4285714285714</c:v>
                </c:pt>
                <c:pt idx="2">
                  <c:v>72.5714285714286</c:v>
                </c:pt>
                <c:pt idx="3">
                  <c:v>72</c:v>
                </c:pt>
                <c:pt idx="4">
                  <c:v>73</c:v>
                </c:pt>
                <c:pt idx="5">
                  <c:v>72.5714285714286</c:v>
                </c:pt>
                <c:pt idx="6">
                  <c:v>71.8571428571429</c:v>
                </c:pt>
                <c:pt idx="7">
                  <c:v>72.1428571428571</c:v>
                </c:pt>
                <c:pt idx="8">
                  <c:v>72.8571428571429</c:v>
                </c:pt>
                <c:pt idx="9">
                  <c:v>71.8571428571429</c:v>
                </c:pt>
                <c:pt idx="10">
                  <c:v>72.4285714285714</c:v>
                </c:pt>
                <c:pt idx="11">
                  <c:v>72.2857142857143</c:v>
                </c:pt>
                <c:pt idx="12">
                  <c:v>72.7142857142857</c:v>
                </c:pt>
                <c:pt idx="13">
                  <c:v>73</c:v>
                </c:pt>
                <c:pt idx="14">
                  <c:v>72.8571428571429</c:v>
                </c:pt>
                <c:pt idx="15">
                  <c:v>72.4285714285714</c:v>
                </c:pt>
                <c:pt idx="16">
                  <c:v>72.1428571428571</c:v>
                </c:pt>
                <c:pt idx="17">
                  <c:v>72.4285714285714</c:v>
                </c:pt>
                <c:pt idx="18">
                  <c:v>72.1428571428571</c:v>
                </c:pt>
                <c:pt idx="19">
                  <c:v>73.4285714285714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'x-bar--R'!$J$1</c:f>
              <c:strCache>
                <c:ptCount val="1"/>
                <c:pt idx="0">
                  <c:v>LCLx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'x-bar--R'!$J$2:$J$21</c:f>
              <c:numCache>
                <c:formatCode>General</c:formatCode>
                <c:ptCount val="20"/>
                <c:pt idx="0">
                  <c:v>70.8221812639415</c:v>
                </c:pt>
                <c:pt idx="1">
                  <c:v>70.8221812639415</c:v>
                </c:pt>
                <c:pt idx="2">
                  <c:v>70.8221812639415</c:v>
                </c:pt>
                <c:pt idx="3">
                  <c:v>70.8221812639415</c:v>
                </c:pt>
                <c:pt idx="4">
                  <c:v>70.8221812639415</c:v>
                </c:pt>
                <c:pt idx="5">
                  <c:v>70.8221812639415</c:v>
                </c:pt>
                <c:pt idx="6">
                  <c:v>70.8221812639415</c:v>
                </c:pt>
                <c:pt idx="7">
                  <c:v>70.8221812639415</c:v>
                </c:pt>
                <c:pt idx="8">
                  <c:v>70.8221812639415</c:v>
                </c:pt>
                <c:pt idx="9">
                  <c:v>70.8221812639415</c:v>
                </c:pt>
                <c:pt idx="10">
                  <c:v>70.8221812639415</c:v>
                </c:pt>
                <c:pt idx="11">
                  <c:v>70.8221812639415</c:v>
                </c:pt>
                <c:pt idx="12">
                  <c:v>70.8221812639415</c:v>
                </c:pt>
                <c:pt idx="13">
                  <c:v>70.8221812639415</c:v>
                </c:pt>
                <c:pt idx="14">
                  <c:v>70.8221812639415</c:v>
                </c:pt>
                <c:pt idx="15">
                  <c:v>70.8221812639415</c:v>
                </c:pt>
                <c:pt idx="16">
                  <c:v>70.8221812639415</c:v>
                </c:pt>
                <c:pt idx="17">
                  <c:v>70.8221812639415</c:v>
                </c:pt>
                <c:pt idx="18">
                  <c:v>70.8221812639415</c:v>
                </c:pt>
                <c:pt idx="19">
                  <c:v>70.8221812639415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'x-bar--R'!$K$1</c:f>
              <c:strCache>
                <c:ptCount val="1"/>
                <c:pt idx="0">
                  <c:v>Clx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'x-bar--R'!$K$2:$K$21</c:f>
              <c:numCache>
                <c:formatCode>General</c:formatCode>
                <c:ptCount val="20"/>
                <c:pt idx="0">
                  <c:v>72.4785714285714</c:v>
                </c:pt>
                <c:pt idx="1">
                  <c:v>72.4785714285714</c:v>
                </c:pt>
                <c:pt idx="2">
                  <c:v>72.4785714285714</c:v>
                </c:pt>
                <c:pt idx="3">
                  <c:v>72.4785714285714</c:v>
                </c:pt>
                <c:pt idx="4">
                  <c:v>72.4785714285714</c:v>
                </c:pt>
                <c:pt idx="5">
                  <c:v>72.4785714285714</c:v>
                </c:pt>
                <c:pt idx="6">
                  <c:v>72.4785714285714</c:v>
                </c:pt>
                <c:pt idx="7">
                  <c:v>72.4785714285714</c:v>
                </c:pt>
                <c:pt idx="8">
                  <c:v>72.4785714285714</c:v>
                </c:pt>
                <c:pt idx="9">
                  <c:v>72.4785714285714</c:v>
                </c:pt>
                <c:pt idx="10">
                  <c:v>72.4785714285714</c:v>
                </c:pt>
                <c:pt idx="11">
                  <c:v>72.4785714285714</c:v>
                </c:pt>
                <c:pt idx="12">
                  <c:v>72.4785714285714</c:v>
                </c:pt>
                <c:pt idx="13">
                  <c:v>72.4785714285714</c:v>
                </c:pt>
                <c:pt idx="14">
                  <c:v>72.4785714285714</c:v>
                </c:pt>
                <c:pt idx="15">
                  <c:v>72.4785714285714</c:v>
                </c:pt>
                <c:pt idx="16">
                  <c:v>72.4785714285714</c:v>
                </c:pt>
                <c:pt idx="17">
                  <c:v>72.4785714285714</c:v>
                </c:pt>
                <c:pt idx="18">
                  <c:v>72.4785714285714</c:v>
                </c:pt>
                <c:pt idx="19">
                  <c:v>72.4785714285714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'x-bar--R'!$L$1</c:f>
              <c:strCache>
                <c:ptCount val="1"/>
                <c:pt idx="0">
                  <c:v>UCLx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'x-bar--R'!$L$2:$L$21</c:f>
              <c:numCache>
                <c:formatCode>General</c:formatCode>
                <c:ptCount val="20"/>
                <c:pt idx="0">
                  <c:v>74.1349615932014</c:v>
                </c:pt>
                <c:pt idx="1">
                  <c:v>74.1349615932014</c:v>
                </c:pt>
                <c:pt idx="2">
                  <c:v>74.1349615932014</c:v>
                </c:pt>
                <c:pt idx="3">
                  <c:v>74.1349615932014</c:v>
                </c:pt>
                <c:pt idx="4">
                  <c:v>74.1349615932014</c:v>
                </c:pt>
                <c:pt idx="5">
                  <c:v>74.1349615932014</c:v>
                </c:pt>
                <c:pt idx="6">
                  <c:v>74.1349615932014</c:v>
                </c:pt>
                <c:pt idx="7">
                  <c:v>74.1349615932014</c:v>
                </c:pt>
                <c:pt idx="8">
                  <c:v>74.1349615932014</c:v>
                </c:pt>
                <c:pt idx="9">
                  <c:v>74.1349615932014</c:v>
                </c:pt>
                <c:pt idx="10">
                  <c:v>74.1349615932014</c:v>
                </c:pt>
                <c:pt idx="11">
                  <c:v>74.1349615932014</c:v>
                </c:pt>
                <c:pt idx="12">
                  <c:v>74.1349615932014</c:v>
                </c:pt>
                <c:pt idx="13">
                  <c:v>74.1349615932014</c:v>
                </c:pt>
                <c:pt idx="14">
                  <c:v>74.1349615932014</c:v>
                </c:pt>
                <c:pt idx="15">
                  <c:v>74.1349615932014</c:v>
                </c:pt>
                <c:pt idx="16">
                  <c:v>74.1349615932014</c:v>
                </c:pt>
                <c:pt idx="17">
                  <c:v>74.1349615932014</c:v>
                </c:pt>
                <c:pt idx="18">
                  <c:v>74.1349615932014</c:v>
                </c:pt>
                <c:pt idx="19">
                  <c:v>74.1349615932014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6413811"/>
        <c:axId val="69696832"/>
      </c:lineChart>
      <c:catAx>
        <c:axId val="264138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696832"/>
        <c:crosses val="autoZero"/>
        <c:auto val="1"/>
        <c:lblAlgn val="ctr"/>
        <c:lblOffset val="100"/>
        <c:noMultiLvlLbl val="0"/>
      </c:catAx>
      <c:valAx>
        <c:axId val="6969683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413811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'x-bar--R'!$M$1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'x-bar--R'!$M$2:$M$21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'x-bar--R'!$N$1</c:f>
              <c:strCache>
                <c:ptCount val="1"/>
                <c:pt idx="0">
                  <c:v>LCLr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'x-bar--R'!$N$2:$N$21</c:f>
              <c:numCache>
                <c:formatCode>General</c:formatCode>
                <c:ptCount val="20"/>
                <c:pt idx="0">
                  <c:v>0.298587278106509</c:v>
                </c:pt>
                <c:pt idx="1">
                  <c:v>0.298587278106509</c:v>
                </c:pt>
                <c:pt idx="2">
                  <c:v>0.298587278106509</c:v>
                </c:pt>
                <c:pt idx="3">
                  <c:v>0.298587278106509</c:v>
                </c:pt>
                <c:pt idx="4">
                  <c:v>0.298587278106509</c:v>
                </c:pt>
                <c:pt idx="5">
                  <c:v>0.298587278106509</c:v>
                </c:pt>
                <c:pt idx="6">
                  <c:v>0.298587278106509</c:v>
                </c:pt>
                <c:pt idx="7">
                  <c:v>0.298587278106509</c:v>
                </c:pt>
                <c:pt idx="8">
                  <c:v>0.298587278106509</c:v>
                </c:pt>
                <c:pt idx="9">
                  <c:v>0.298587278106509</c:v>
                </c:pt>
                <c:pt idx="10">
                  <c:v>0.298587278106509</c:v>
                </c:pt>
                <c:pt idx="11">
                  <c:v>0.298587278106509</c:v>
                </c:pt>
                <c:pt idx="12">
                  <c:v>0.298587278106509</c:v>
                </c:pt>
                <c:pt idx="13">
                  <c:v>0.298587278106509</c:v>
                </c:pt>
                <c:pt idx="14">
                  <c:v>0.298587278106509</c:v>
                </c:pt>
                <c:pt idx="15">
                  <c:v>0.298587278106509</c:v>
                </c:pt>
                <c:pt idx="16">
                  <c:v>0.298587278106509</c:v>
                </c:pt>
                <c:pt idx="17">
                  <c:v>0.298587278106509</c:v>
                </c:pt>
                <c:pt idx="18">
                  <c:v>0.298587278106509</c:v>
                </c:pt>
                <c:pt idx="19">
                  <c:v>0.298587278106509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'x-bar--R'!$O$1</c:f>
              <c:strCache>
                <c:ptCount val="1"/>
                <c:pt idx="0">
                  <c:v>Clr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'x-bar--R'!$O$2:$O$21</c:f>
              <c:numCache>
                <c:formatCode>General</c:formatCode>
                <c:ptCount val="20"/>
                <c:pt idx="0">
                  <c:v>3.95</c:v>
                </c:pt>
                <c:pt idx="1">
                  <c:v>3.95</c:v>
                </c:pt>
                <c:pt idx="2">
                  <c:v>3.95</c:v>
                </c:pt>
                <c:pt idx="3">
                  <c:v>3.95</c:v>
                </c:pt>
                <c:pt idx="4">
                  <c:v>3.95</c:v>
                </c:pt>
                <c:pt idx="5">
                  <c:v>3.95</c:v>
                </c:pt>
                <c:pt idx="6">
                  <c:v>3.95</c:v>
                </c:pt>
                <c:pt idx="7">
                  <c:v>3.95</c:v>
                </c:pt>
                <c:pt idx="8">
                  <c:v>3.95</c:v>
                </c:pt>
                <c:pt idx="9">
                  <c:v>3.95</c:v>
                </c:pt>
                <c:pt idx="10">
                  <c:v>3.95</c:v>
                </c:pt>
                <c:pt idx="11">
                  <c:v>3.95</c:v>
                </c:pt>
                <c:pt idx="12">
                  <c:v>3.95</c:v>
                </c:pt>
                <c:pt idx="13">
                  <c:v>3.95</c:v>
                </c:pt>
                <c:pt idx="14">
                  <c:v>3.95</c:v>
                </c:pt>
                <c:pt idx="15">
                  <c:v>3.95</c:v>
                </c:pt>
                <c:pt idx="16">
                  <c:v>3.95</c:v>
                </c:pt>
                <c:pt idx="17">
                  <c:v>3.95</c:v>
                </c:pt>
                <c:pt idx="18">
                  <c:v>3.95</c:v>
                </c:pt>
                <c:pt idx="19">
                  <c:v>3.95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'x-bar--R'!$P$1</c:f>
              <c:strCache>
                <c:ptCount val="1"/>
                <c:pt idx="0">
                  <c:v>UCLr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'x-bar--R'!$P$2:$P$21</c:f>
              <c:numCache>
                <c:formatCode>General</c:formatCode>
                <c:ptCount val="20"/>
                <c:pt idx="0">
                  <c:v>7.60141272189349</c:v>
                </c:pt>
                <c:pt idx="1">
                  <c:v>7.60141272189349</c:v>
                </c:pt>
                <c:pt idx="2">
                  <c:v>7.60141272189349</c:v>
                </c:pt>
                <c:pt idx="3">
                  <c:v>7.60141272189349</c:v>
                </c:pt>
                <c:pt idx="4">
                  <c:v>7.60141272189349</c:v>
                </c:pt>
                <c:pt idx="5">
                  <c:v>7.60141272189349</c:v>
                </c:pt>
                <c:pt idx="6">
                  <c:v>7.60141272189349</c:v>
                </c:pt>
                <c:pt idx="7">
                  <c:v>7.60141272189349</c:v>
                </c:pt>
                <c:pt idx="8">
                  <c:v>7.60141272189349</c:v>
                </c:pt>
                <c:pt idx="9">
                  <c:v>7.60141272189349</c:v>
                </c:pt>
                <c:pt idx="10">
                  <c:v>7.60141272189349</c:v>
                </c:pt>
                <c:pt idx="11">
                  <c:v>7.60141272189349</c:v>
                </c:pt>
                <c:pt idx="12">
                  <c:v>7.60141272189349</c:v>
                </c:pt>
                <c:pt idx="13">
                  <c:v>7.60141272189349</c:v>
                </c:pt>
                <c:pt idx="14">
                  <c:v>7.60141272189349</c:v>
                </c:pt>
                <c:pt idx="15">
                  <c:v>7.60141272189349</c:v>
                </c:pt>
                <c:pt idx="16">
                  <c:v>7.60141272189349</c:v>
                </c:pt>
                <c:pt idx="17">
                  <c:v>7.60141272189349</c:v>
                </c:pt>
                <c:pt idx="18">
                  <c:v>7.60141272189349</c:v>
                </c:pt>
                <c:pt idx="19">
                  <c:v>7.60141272189349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42903128"/>
        <c:axId val="69626559"/>
      </c:lineChart>
      <c:catAx>
        <c:axId val="4290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626559"/>
        <c:crosses val="autoZero"/>
        <c:auto val="1"/>
        <c:lblAlgn val="ctr"/>
        <c:lblOffset val="100"/>
        <c:noMultiLvlLbl val="0"/>
      </c:catAx>
      <c:valAx>
        <c:axId val="6962655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903128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'c-chart'!$B$1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'c-chart'!$B$2:$B$26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9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'c-chart'!$C$1</c:f>
              <c:strCache>
                <c:ptCount val="1"/>
                <c:pt idx="0">
                  <c:v>LCL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'c-chart'!$C$2:$C$26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'c-chart'!$D$1</c:f>
              <c:strCache>
                <c:ptCount val="1"/>
                <c:pt idx="0">
                  <c:v>C-bar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'c-chart'!$D$2:$D$26</c:f>
              <c:numCache>
                <c:formatCode>General</c:formatCode>
                <c:ptCount val="25"/>
                <c:pt idx="0">
                  <c:v>5.36</c:v>
                </c:pt>
                <c:pt idx="1">
                  <c:v>5.36</c:v>
                </c:pt>
                <c:pt idx="2">
                  <c:v>5.36</c:v>
                </c:pt>
                <c:pt idx="3">
                  <c:v>5.36</c:v>
                </c:pt>
                <c:pt idx="4">
                  <c:v>5.36</c:v>
                </c:pt>
                <c:pt idx="5">
                  <c:v>5.36</c:v>
                </c:pt>
                <c:pt idx="6">
                  <c:v>5.36</c:v>
                </c:pt>
                <c:pt idx="7">
                  <c:v>5.36</c:v>
                </c:pt>
                <c:pt idx="8">
                  <c:v>5.36</c:v>
                </c:pt>
                <c:pt idx="9">
                  <c:v>5.36</c:v>
                </c:pt>
                <c:pt idx="10">
                  <c:v>5.36</c:v>
                </c:pt>
                <c:pt idx="11">
                  <c:v>5.36</c:v>
                </c:pt>
                <c:pt idx="12">
                  <c:v>5.36</c:v>
                </c:pt>
                <c:pt idx="13">
                  <c:v>5.36</c:v>
                </c:pt>
                <c:pt idx="14">
                  <c:v>5.36</c:v>
                </c:pt>
                <c:pt idx="15">
                  <c:v>5.36</c:v>
                </c:pt>
                <c:pt idx="16">
                  <c:v>5.36</c:v>
                </c:pt>
                <c:pt idx="17">
                  <c:v>5.36</c:v>
                </c:pt>
                <c:pt idx="18">
                  <c:v>5.36</c:v>
                </c:pt>
                <c:pt idx="19">
                  <c:v>5.36</c:v>
                </c:pt>
                <c:pt idx="20">
                  <c:v>5.36</c:v>
                </c:pt>
                <c:pt idx="21">
                  <c:v>5.36</c:v>
                </c:pt>
                <c:pt idx="22">
                  <c:v>5.36</c:v>
                </c:pt>
                <c:pt idx="23">
                  <c:v>5.36</c:v>
                </c:pt>
                <c:pt idx="24">
                  <c:v>5.36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'c-chart'!$E$1</c:f>
              <c:strCache>
                <c:ptCount val="1"/>
                <c:pt idx="0">
                  <c:v>UCL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'c-chart'!$E$2:$E$26</c:f>
              <c:numCache>
                <c:formatCode>General</c:formatCode>
                <c:ptCount val="25"/>
                <c:pt idx="0">
                  <c:v>12.3055021416741</c:v>
                </c:pt>
                <c:pt idx="1">
                  <c:v>12.3055021416741</c:v>
                </c:pt>
                <c:pt idx="2">
                  <c:v>12.3055021416741</c:v>
                </c:pt>
                <c:pt idx="3">
                  <c:v>12.3055021416741</c:v>
                </c:pt>
                <c:pt idx="4">
                  <c:v>12.3055021416741</c:v>
                </c:pt>
                <c:pt idx="5">
                  <c:v>12.3055021416741</c:v>
                </c:pt>
                <c:pt idx="6">
                  <c:v>12.3055021416741</c:v>
                </c:pt>
                <c:pt idx="7">
                  <c:v>12.3055021416741</c:v>
                </c:pt>
                <c:pt idx="8">
                  <c:v>12.3055021416741</c:v>
                </c:pt>
                <c:pt idx="9">
                  <c:v>12.3055021416741</c:v>
                </c:pt>
                <c:pt idx="10">
                  <c:v>12.3055021416741</c:v>
                </c:pt>
                <c:pt idx="11">
                  <c:v>12.3055021416741</c:v>
                </c:pt>
                <c:pt idx="12">
                  <c:v>12.3055021416741</c:v>
                </c:pt>
                <c:pt idx="13">
                  <c:v>12.3055021416741</c:v>
                </c:pt>
                <c:pt idx="14">
                  <c:v>12.3055021416741</c:v>
                </c:pt>
                <c:pt idx="15">
                  <c:v>12.3055021416741</c:v>
                </c:pt>
                <c:pt idx="16">
                  <c:v>12.3055021416741</c:v>
                </c:pt>
                <c:pt idx="17">
                  <c:v>12.3055021416741</c:v>
                </c:pt>
                <c:pt idx="18">
                  <c:v>12.3055021416741</c:v>
                </c:pt>
                <c:pt idx="19">
                  <c:v>12.3055021416741</c:v>
                </c:pt>
                <c:pt idx="20">
                  <c:v>12.3055021416741</c:v>
                </c:pt>
                <c:pt idx="21">
                  <c:v>12.3055021416741</c:v>
                </c:pt>
                <c:pt idx="22">
                  <c:v>12.3055021416741</c:v>
                </c:pt>
                <c:pt idx="23">
                  <c:v>12.3055021416741</c:v>
                </c:pt>
                <c:pt idx="24">
                  <c:v>12.3055021416741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1674553"/>
        <c:axId val="17369657"/>
      </c:lineChart>
      <c:catAx>
        <c:axId val="116745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7369657"/>
        <c:crosses val="autoZero"/>
        <c:auto val="1"/>
        <c:lblAlgn val="ctr"/>
        <c:lblOffset val="100"/>
        <c:noMultiLvlLbl val="0"/>
      </c:catAx>
      <c:valAx>
        <c:axId val="1736965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1674553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'u-chart'!$D$1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'u-chart'!$D$2:$D$31</c:f>
              <c:numCache>
                <c:formatCode>General</c:formatCode>
                <c:ptCount val="30"/>
                <c:pt idx="0">
                  <c:v>1.17391304347826</c:v>
                </c:pt>
                <c:pt idx="1">
                  <c:v>1.25714285714286</c:v>
                </c:pt>
                <c:pt idx="2">
                  <c:v>1.54385964912281</c:v>
                </c:pt>
                <c:pt idx="3">
                  <c:v>1.08235294117647</c:v>
                </c:pt>
                <c:pt idx="4">
                  <c:v>1.31</c:v>
                </c:pt>
                <c:pt idx="5">
                  <c:v>0.950980392156863</c:v>
                </c:pt>
                <c:pt idx="6">
                  <c:v>1.26086956521739</c:v>
                </c:pt>
                <c:pt idx="7">
                  <c:v>0.927083333333333</c:v>
                </c:pt>
                <c:pt idx="8">
                  <c:v>1.02040816326531</c:v>
                </c:pt>
                <c:pt idx="9">
                  <c:v>1.46428571428571</c:v>
                </c:pt>
                <c:pt idx="10">
                  <c:v>1.20224719101124</c:v>
                </c:pt>
                <c:pt idx="11">
                  <c:v>1.38613861386139</c:v>
                </c:pt>
                <c:pt idx="12">
                  <c:v>1.12621359223301</c:v>
                </c:pt>
                <c:pt idx="13">
                  <c:v>1.12389380530973</c:v>
                </c:pt>
                <c:pt idx="14">
                  <c:v>1.14634146341463</c:v>
                </c:pt>
                <c:pt idx="15">
                  <c:v>1.25</c:v>
                </c:pt>
                <c:pt idx="16">
                  <c:v>1.03960396039604</c:v>
                </c:pt>
                <c:pt idx="17">
                  <c:v>1.16901408450704</c:v>
                </c:pt>
                <c:pt idx="18">
                  <c:v>1.09090909090909</c:v>
                </c:pt>
                <c:pt idx="19">
                  <c:v>1.19166666666667</c:v>
                </c:pt>
                <c:pt idx="20">
                  <c:v>1.03478260869565</c:v>
                </c:pt>
                <c:pt idx="21">
                  <c:v>1.40869565217391</c:v>
                </c:pt>
                <c:pt idx="22">
                  <c:v>1.24742268041237</c:v>
                </c:pt>
                <c:pt idx="23">
                  <c:v>1.17213114754098</c:v>
                </c:pt>
                <c:pt idx="24">
                  <c:v>1.42857142857143</c:v>
                </c:pt>
                <c:pt idx="25">
                  <c:v>1.45454545454545</c:v>
                </c:pt>
                <c:pt idx="26">
                  <c:v>1.26315789473684</c:v>
                </c:pt>
                <c:pt idx="27">
                  <c:v>1.36734693877551</c:v>
                </c:pt>
                <c:pt idx="28">
                  <c:v>0.939393939393939</c:v>
                </c:pt>
                <c:pt idx="29">
                  <c:v>1.38888888888889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'u-chart'!$E$1</c:f>
              <c:strCache>
                <c:ptCount val="1"/>
                <c:pt idx="0">
                  <c:v>LCL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'u-chart'!$E$2:$E$31</c:f>
              <c:numCache>
                <c:formatCode>General</c:formatCode>
                <c:ptCount val="30"/>
                <c:pt idx="0">
                  <c:v>0.857800990729447</c:v>
                </c:pt>
                <c:pt idx="1">
                  <c:v>0.879716171928149</c:v>
                </c:pt>
                <c:pt idx="2">
                  <c:v>0.765120239852945</c:v>
                </c:pt>
                <c:pt idx="3">
                  <c:v>0.843969162422321</c:v>
                </c:pt>
                <c:pt idx="4">
                  <c:v>0.871794491323021</c:v>
                </c:pt>
                <c:pt idx="5">
                  <c:v>0.875033008084829</c:v>
                </c:pt>
                <c:pt idx="6">
                  <c:v>0.893980257709793</c:v>
                </c:pt>
                <c:pt idx="7">
                  <c:v>0.865016429043672</c:v>
                </c:pt>
                <c:pt idx="8">
                  <c:v>0.868457335359843</c:v>
                </c:pt>
                <c:pt idx="9">
                  <c:v>0.761250157641719</c:v>
                </c:pt>
                <c:pt idx="10">
                  <c:v>0.852073102068183</c:v>
                </c:pt>
                <c:pt idx="11">
                  <c:v>0.873425774022612</c:v>
                </c:pt>
                <c:pt idx="12">
                  <c:v>0.876616778642852</c:v>
                </c:pt>
                <c:pt idx="13">
                  <c:v>0.891279626950679</c:v>
                </c:pt>
                <c:pt idx="14">
                  <c:v>0.837505915422966</c:v>
                </c:pt>
                <c:pt idx="15">
                  <c:v>0.726056271373908</c:v>
                </c:pt>
                <c:pt idx="16">
                  <c:v>0.873425774022612</c:v>
                </c:pt>
                <c:pt idx="17">
                  <c:v>0.810399092243676</c:v>
                </c:pt>
                <c:pt idx="18">
                  <c:v>0.887091405019016</c:v>
                </c:pt>
                <c:pt idx="19">
                  <c:v>0.900433941933019</c:v>
                </c:pt>
                <c:pt idx="20">
                  <c:v>0.893980257709793</c:v>
                </c:pt>
                <c:pt idx="21">
                  <c:v>0.893980257709793</c:v>
                </c:pt>
                <c:pt idx="22">
                  <c:v>0.866750184821907</c:v>
                </c:pt>
                <c:pt idx="23">
                  <c:v>0.902903629892975</c:v>
                </c:pt>
                <c:pt idx="24">
                  <c:v>0.693298600746455</c:v>
                </c:pt>
                <c:pt idx="25">
                  <c:v>0.850099019277666</c:v>
                </c:pt>
                <c:pt idx="26">
                  <c:v>0.863255369713786</c:v>
                </c:pt>
                <c:pt idx="27">
                  <c:v>0.868457335359843</c:v>
                </c:pt>
                <c:pt idx="28">
                  <c:v>0.870138554218071</c:v>
                </c:pt>
                <c:pt idx="29">
                  <c:v>0.884202823022445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'u-chart'!$F$1</c:f>
              <c:strCache>
                <c:ptCount val="1"/>
                <c:pt idx="0">
                  <c:v>U-bar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'u-chart'!$F$2:$F$31</c:f>
              <c:numCache>
                <c:formatCode>General</c:formatCode>
                <c:ptCount val="30"/>
                <c:pt idx="0">
                  <c:v>1.20049592631952</c:v>
                </c:pt>
                <c:pt idx="1">
                  <c:v>1.20049592631952</c:v>
                </c:pt>
                <c:pt idx="2">
                  <c:v>1.20049592631952</c:v>
                </c:pt>
                <c:pt idx="3">
                  <c:v>1.20049592631952</c:v>
                </c:pt>
                <c:pt idx="4">
                  <c:v>1.20049592631952</c:v>
                </c:pt>
                <c:pt idx="5">
                  <c:v>1.20049592631952</c:v>
                </c:pt>
                <c:pt idx="6">
                  <c:v>1.20049592631952</c:v>
                </c:pt>
                <c:pt idx="7">
                  <c:v>1.20049592631952</c:v>
                </c:pt>
                <c:pt idx="8">
                  <c:v>1.20049592631952</c:v>
                </c:pt>
                <c:pt idx="9">
                  <c:v>1.20049592631952</c:v>
                </c:pt>
                <c:pt idx="10">
                  <c:v>1.20049592631952</c:v>
                </c:pt>
                <c:pt idx="11">
                  <c:v>1.20049592631952</c:v>
                </c:pt>
                <c:pt idx="12">
                  <c:v>1.20049592631952</c:v>
                </c:pt>
                <c:pt idx="13">
                  <c:v>1.20049592631952</c:v>
                </c:pt>
                <c:pt idx="14">
                  <c:v>1.20049592631952</c:v>
                </c:pt>
                <c:pt idx="15">
                  <c:v>1.20049592631952</c:v>
                </c:pt>
                <c:pt idx="16">
                  <c:v>1.20049592631952</c:v>
                </c:pt>
                <c:pt idx="17">
                  <c:v>1.20049592631952</c:v>
                </c:pt>
                <c:pt idx="18">
                  <c:v>1.20049592631952</c:v>
                </c:pt>
                <c:pt idx="19">
                  <c:v>1.20049592631952</c:v>
                </c:pt>
                <c:pt idx="20">
                  <c:v>1.20049592631952</c:v>
                </c:pt>
                <c:pt idx="21">
                  <c:v>1.20049592631952</c:v>
                </c:pt>
                <c:pt idx="22">
                  <c:v>1.20049592631952</c:v>
                </c:pt>
                <c:pt idx="23">
                  <c:v>1.20049592631952</c:v>
                </c:pt>
                <c:pt idx="24">
                  <c:v>1.20049592631952</c:v>
                </c:pt>
                <c:pt idx="25">
                  <c:v>1.20049592631952</c:v>
                </c:pt>
                <c:pt idx="26">
                  <c:v>1.20049592631952</c:v>
                </c:pt>
                <c:pt idx="27">
                  <c:v>1.20049592631952</c:v>
                </c:pt>
                <c:pt idx="28">
                  <c:v>1.20049592631952</c:v>
                </c:pt>
                <c:pt idx="29">
                  <c:v>1.20049592631952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'u-chart'!$G$1</c:f>
              <c:strCache>
                <c:ptCount val="1"/>
                <c:pt idx="0">
                  <c:v>UCL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'u-chart'!$G$2:$G$31</c:f>
              <c:numCache>
                <c:formatCode>General</c:formatCode>
                <c:ptCount val="30"/>
                <c:pt idx="0">
                  <c:v>1.54319086190959</c:v>
                </c:pt>
                <c:pt idx="1">
                  <c:v>1.52127568071089</c:v>
                </c:pt>
                <c:pt idx="2">
                  <c:v>1.63587161278609</c:v>
                </c:pt>
                <c:pt idx="3">
                  <c:v>1.55702269021672</c:v>
                </c:pt>
                <c:pt idx="4">
                  <c:v>1.52919736131602</c:v>
                </c:pt>
                <c:pt idx="5">
                  <c:v>1.52595884455421</c:v>
                </c:pt>
                <c:pt idx="6">
                  <c:v>1.50701159492924</c:v>
                </c:pt>
                <c:pt idx="7">
                  <c:v>1.53597542359537</c:v>
                </c:pt>
                <c:pt idx="8">
                  <c:v>1.53253451727919</c:v>
                </c:pt>
                <c:pt idx="9">
                  <c:v>1.63974169499732</c:v>
                </c:pt>
                <c:pt idx="10">
                  <c:v>1.54891875057085</c:v>
                </c:pt>
                <c:pt idx="11">
                  <c:v>1.52756607861642</c:v>
                </c:pt>
                <c:pt idx="12">
                  <c:v>1.52437507399618</c:v>
                </c:pt>
                <c:pt idx="13">
                  <c:v>1.50971222568836</c:v>
                </c:pt>
                <c:pt idx="14">
                  <c:v>1.56348593721607</c:v>
                </c:pt>
                <c:pt idx="15">
                  <c:v>1.67493558126513</c:v>
                </c:pt>
                <c:pt idx="16">
                  <c:v>1.52756607861642</c:v>
                </c:pt>
                <c:pt idx="17">
                  <c:v>1.59059276039536</c:v>
                </c:pt>
                <c:pt idx="18">
                  <c:v>1.51390044762002</c:v>
                </c:pt>
                <c:pt idx="19">
                  <c:v>1.50055791070602</c:v>
                </c:pt>
                <c:pt idx="20">
                  <c:v>1.50701159492924</c:v>
                </c:pt>
                <c:pt idx="21">
                  <c:v>1.50701159492924</c:v>
                </c:pt>
                <c:pt idx="22">
                  <c:v>1.53424166781713</c:v>
                </c:pt>
                <c:pt idx="23">
                  <c:v>1.49808822274606</c:v>
                </c:pt>
                <c:pt idx="24">
                  <c:v>1.70769325189258</c:v>
                </c:pt>
                <c:pt idx="25">
                  <c:v>1.55089283336137</c:v>
                </c:pt>
                <c:pt idx="26">
                  <c:v>1.53773648292525</c:v>
                </c:pt>
                <c:pt idx="27">
                  <c:v>1.53253451727919</c:v>
                </c:pt>
                <c:pt idx="28">
                  <c:v>1.53085329842097</c:v>
                </c:pt>
                <c:pt idx="29">
                  <c:v>1.51678902961659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0231897"/>
        <c:axId val="97226070"/>
      </c:lineChart>
      <c:catAx>
        <c:axId val="502318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226070"/>
        <c:crosses val="autoZero"/>
        <c:auto val="1"/>
        <c:lblAlgn val="ctr"/>
        <c:lblOffset val="100"/>
        <c:noMultiLvlLbl val="0"/>
      </c:catAx>
      <c:valAx>
        <c:axId val="9722607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023189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'p-chart'!$D$1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'p-chart'!$D$2:$D$26</c:f>
              <c:numCache>
                <c:formatCode>General</c:formatCode>
                <c:ptCount val="25"/>
                <c:pt idx="0">
                  <c:v>0.0398773006134969</c:v>
                </c:pt>
                <c:pt idx="1">
                  <c:v>0.0107142857142857</c:v>
                </c:pt>
                <c:pt idx="2">
                  <c:v>0.00348432055749129</c:v>
                </c:pt>
                <c:pt idx="3">
                  <c:v>0.0380116959064327</c:v>
                </c:pt>
                <c:pt idx="4">
                  <c:v>0.032051282051282</c:v>
                </c:pt>
                <c:pt idx="5">
                  <c:v>0.032258064516129</c:v>
                </c:pt>
                <c:pt idx="6">
                  <c:v>0.00967741935483871</c:v>
                </c:pt>
                <c:pt idx="7">
                  <c:v>0</c:v>
                </c:pt>
                <c:pt idx="8">
                  <c:v>0.0238095238095238</c:v>
                </c:pt>
                <c:pt idx="9">
                  <c:v>0</c:v>
                </c:pt>
                <c:pt idx="10">
                  <c:v>0.0339622641509434</c:v>
                </c:pt>
                <c:pt idx="11">
                  <c:v>0.0062111801242236</c:v>
                </c:pt>
                <c:pt idx="12">
                  <c:v>0</c:v>
                </c:pt>
                <c:pt idx="13">
                  <c:v>0.0236486486486486</c:v>
                </c:pt>
                <c:pt idx="14">
                  <c:v>0.0161290322580645</c:v>
                </c:pt>
                <c:pt idx="15">
                  <c:v>0.0102389078498294</c:v>
                </c:pt>
                <c:pt idx="16">
                  <c:v>0.0182481751824818</c:v>
                </c:pt>
                <c:pt idx="17">
                  <c:v>0.0140350877192982</c:v>
                </c:pt>
                <c:pt idx="18">
                  <c:v>0.00732600732600733</c:v>
                </c:pt>
                <c:pt idx="19">
                  <c:v>0.0271186440677966</c:v>
                </c:pt>
                <c:pt idx="20">
                  <c:v>0.0218978102189781</c:v>
                </c:pt>
                <c:pt idx="21">
                  <c:v>0.00671140939597315</c:v>
                </c:pt>
                <c:pt idx="22">
                  <c:v>0.00398406374501992</c:v>
                </c:pt>
                <c:pt idx="23">
                  <c:v>0.0366666666666667</c:v>
                </c:pt>
                <c:pt idx="24">
                  <c:v>0.00701754385964912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'p-chart'!$E$1</c:f>
              <c:strCache>
                <c:ptCount val="1"/>
                <c:pt idx="0">
                  <c:v>LCL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'p-chart'!$E$2:$E$26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'p-chart'!$F$1</c:f>
              <c:strCache>
                <c:ptCount val="1"/>
                <c:pt idx="0">
                  <c:v>p-bar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'p-chart'!$F$2:$F$26</c:f>
              <c:numCache>
                <c:formatCode>General</c:formatCode>
                <c:ptCount val="25"/>
                <c:pt idx="0">
                  <c:v>0.0172906739278421</c:v>
                </c:pt>
                <c:pt idx="1">
                  <c:v>0.0172906739278421</c:v>
                </c:pt>
                <c:pt idx="2">
                  <c:v>0.0172906739278421</c:v>
                </c:pt>
                <c:pt idx="3">
                  <c:v>0.0172906739278421</c:v>
                </c:pt>
                <c:pt idx="4">
                  <c:v>0.0172906739278421</c:v>
                </c:pt>
                <c:pt idx="5">
                  <c:v>0.0172906739278421</c:v>
                </c:pt>
                <c:pt idx="6">
                  <c:v>0.0172906739278421</c:v>
                </c:pt>
                <c:pt idx="7">
                  <c:v>0.0172906739278421</c:v>
                </c:pt>
                <c:pt idx="8">
                  <c:v>0.0172906739278421</c:v>
                </c:pt>
                <c:pt idx="9">
                  <c:v>0.0172906739278421</c:v>
                </c:pt>
                <c:pt idx="10">
                  <c:v>0.0172906739278421</c:v>
                </c:pt>
                <c:pt idx="11">
                  <c:v>0.0172906739278421</c:v>
                </c:pt>
                <c:pt idx="12">
                  <c:v>0.0172906739278421</c:v>
                </c:pt>
                <c:pt idx="13">
                  <c:v>0.0172906739278421</c:v>
                </c:pt>
                <c:pt idx="14">
                  <c:v>0.0172906739278421</c:v>
                </c:pt>
                <c:pt idx="15">
                  <c:v>0.0172906739278421</c:v>
                </c:pt>
                <c:pt idx="16">
                  <c:v>0.0172906739278421</c:v>
                </c:pt>
                <c:pt idx="17">
                  <c:v>0.0172906739278421</c:v>
                </c:pt>
                <c:pt idx="18">
                  <c:v>0.0172906739278421</c:v>
                </c:pt>
                <c:pt idx="19">
                  <c:v>0.0172906739278421</c:v>
                </c:pt>
                <c:pt idx="20">
                  <c:v>0.0172906739278421</c:v>
                </c:pt>
                <c:pt idx="21">
                  <c:v>0.0172906739278421</c:v>
                </c:pt>
                <c:pt idx="22">
                  <c:v>0.0172906739278421</c:v>
                </c:pt>
                <c:pt idx="23">
                  <c:v>0.0172906739278421</c:v>
                </c:pt>
                <c:pt idx="24">
                  <c:v>0.0172906739278421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'p-chart'!$G$1</c:f>
              <c:strCache>
                <c:ptCount val="1"/>
                <c:pt idx="0">
                  <c:v>LCL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'p-chart'!$G$2:$G$26</c:f>
              <c:numCache>
                <c:formatCode>General</c:formatCode>
                <c:ptCount val="25"/>
                <c:pt idx="0">
                  <c:v>0.0389493025167381</c:v>
                </c:pt>
                <c:pt idx="1">
                  <c:v>0.0406607829430126</c:v>
                </c:pt>
                <c:pt idx="2">
                  <c:v>0.0403740222790534</c:v>
                </c:pt>
                <c:pt idx="3">
                  <c:v>0.0384365995792985</c:v>
                </c:pt>
                <c:pt idx="4">
                  <c:v>0.0394299011155758</c:v>
                </c:pt>
                <c:pt idx="5">
                  <c:v>0.0407026273973173</c:v>
                </c:pt>
                <c:pt idx="6">
                  <c:v>0.039501203159069</c:v>
                </c:pt>
                <c:pt idx="7">
                  <c:v>0.0409585033405422</c:v>
                </c:pt>
                <c:pt idx="8">
                  <c:v>0.0386245670594483</c:v>
                </c:pt>
                <c:pt idx="9">
                  <c:v>0.0404143425689102</c:v>
                </c:pt>
                <c:pt idx="10">
                  <c:v>0.0413130973132581</c:v>
                </c:pt>
                <c:pt idx="11">
                  <c:v>0.0390834129535889</c:v>
                </c:pt>
                <c:pt idx="12">
                  <c:v>0.0401364514786257</c:v>
                </c:pt>
                <c:pt idx="13">
                  <c:v>0.0400203841186994</c:v>
                </c:pt>
                <c:pt idx="14">
                  <c:v>0.039501203159069</c:v>
                </c:pt>
                <c:pt idx="15">
                  <c:v>0.0401364514786257</c:v>
                </c:pt>
                <c:pt idx="16">
                  <c:v>0.0409152743922865</c:v>
                </c:pt>
                <c:pt idx="17">
                  <c:v>0.0404548748851017</c:v>
                </c:pt>
                <c:pt idx="18">
                  <c:v>0.0409585033405422</c:v>
                </c:pt>
                <c:pt idx="19">
                  <c:v>0.0400588764581975</c:v>
                </c:pt>
                <c:pt idx="20">
                  <c:v>0.0409152743922865</c:v>
                </c:pt>
                <c:pt idx="21">
                  <c:v>0.039943981515328</c:v>
                </c:pt>
                <c:pt idx="22">
                  <c:v>0.0419739552598976</c:v>
                </c:pt>
                <c:pt idx="23">
                  <c:v>0.0398683442170657</c:v>
                </c:pt>
                <c:pt idx="24">
                  <c:v>0.0404548748851017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9755860"/>
        <c:axId val="405668"/>
      </c:lineChart>
      <c:catAx>
        <c:axId val="297558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5668"/>
        <c:crosses val="autoZero"/>
        <c:auto val="1"/>
        <c:lblAlgn val="ctr"/>
        <c:lblOffset val="100"/>
        <c:noMultiLvlLbl val="0"/>
      </c:catAx>
      <c:valAx>
        <c:axId val="40566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975586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tx>
            <c:strRef>
              <c:f>'np-chart'!$C$1</c:f>
              <c:strCache>
                <c:ptCount val="1"/>
                <c:pt idx="0">
                  <c:v>np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'np-chart'!$C$2:$C$26</c:f>
              <c:numCache>
                <c:formatCode>General</c:formatCode>
                <c:ptCount val="25"/>
                <c:pt idx="0">
                  <c:v>13</c:v>
                </c:pt>
                <c:pt idx="1">
                  <c:v>3</c:v>
                </c:pt>
                <c:pt idx="2">
                  <c:v>1</c:v>
                </c:pt>
                <c:pt idx="3">
                  <c:v>13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9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8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11</c:v>
                </c:pt>
                <c:pt idx="2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'np-chart'!$D$1</c:f>
              <c:strCache>
                <c:ptCount val="1"/>
                <c:pt idx="0">
                  <c:v>LCL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'np-chart'!$D$2:$D$26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'np-chart'!$E$1</c:f>
              <c:strCache>
                <c:ptCount val="1"/>
                <c:pt idx="0">
                  <c:v>np-bar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prstDash val="dashDot"/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'np-chart'!$E$2:$E$26</c:f>
              <c:numCache>
                <c:formatCode>General</c:formatCode>
                <c:ptCount val="25"/>
                <c:pt idx="0">
                  <c:v>5.08</c:v>
                </c:pt>
                <c:pt idx="1">
                  <c:v>5.08</c:v>
                </c:pt>
                <c:pt idx="2">
                  <c:v>5.08</c:v>
                </c:pt>
                <c:pt idx="3">
                  <c:v>5.08</c:v>
                </c:pt>
                <c:pt idx="4">
                  <c:v>5.08</c:v>
                </c:pt>
                <c:pt idx="5">
                  <c:v>5.08</c:v>
                </c:pt>
                <c:pt idx="6">
                  <c:v>5.08</c:v>
                </c:pt>
                <c:pt idx="7">
                  <c:v>5.08</c:v>
                </c:pt>
                <c:pt idx="8">
                  <c:v>5.08</c:v>
                </c:pt>
                <c:pt idx="9">
                  <c:v>5.08</c:v>
                </c:pt>
                <c:pt idx="10">
                  <c:v>5.08</c:v>
                </c:pt>
                <c:pt idx="11">
                  <c:v>5.08</c:v>
                </c:pt>
                <c:pt idx="12">
                  <c:v>5.08</c:v>
                </c:pt>
                <c:pt idx="13">
                  <c:v>5.08</c:v>
                </c:pt>
                <c:pt idx="14">
                  <c:v>5.08</c:v>
                </c:pt>
                <c:pt idx="15">
                  <c:v>5.08</c:v>
                </c:pt>
                <c:pt idx="16">
                  <c:v>5.08</c:v>
                </c:pt>
                <c:pt idx="17">
                  <c:v>5.08</c:v>
                </c:pt>
                <c:pt idx="18">
                  <c:v>5.08</c:v>
                </c:pt>
                <c:pt idx="19">
                  <c:v>5.08</c:v>
                </c:pt>
                <c:pt idx="20">
                  <c:v>5.08</c:v>
                </c:pt>
                <c:pt idx="21">
                  <c:v>5.08</c:v>
                </c:pt>
                <c:pt idx="22">
                  <c:v>5.08</c:v>
                </c:pt>
                <c:pt idx="23">
                  <c:v>5.08</c:v>
                </c:pt>
                <c:pt idx="24">
                  <c:v>5.08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'np-chart'!$F$1</c:f>
              <c:strCache>
                <c:ptCount val="1"/>
                <c:pt idx="0">
                  <c:v>UCL</c:v>
                </c:pt>
              </c:strCache>
            </c:strRef>
          </c:tx>
          <c:spPr>
            <a:solidFill>
              <a:srgbClr val="ff4000"/>
            </a:solidFill>
            <a:ln w="28800">
              <a:solidFill>
                <a:srgbClr val="ff4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'np-chart'!$F$2:$F$26</c:f>
              <c:numCache>
                <c:formatCode>General</c:formatCode>
                <c:ptCount val="25"/>
                <c:pt idx="0">
                  <c:v>11.7841634824935</c:v>
                </c:pt>
                <c:pt idx="1">
                  <c:v>11.7841634824935</c:v>
                </c:pt>
                <c:pt idx="2">
                  <c:v>11.7841634824935</c:v>
                </c:pt>
                <c:pt idx="3">
                  <c:v>11.7841634824935</c:v>
                </c:pt>
                <c:pt idx="4">
                  <c:v>11.7841634824935</c:v>
                </c:pt>
                <c:pt idx="5">
                  <c:v>11.7841634824935</c:v>
                </c:pt>
                <c:pt idx="6">
                  <c:v>11.7841634824935</c:v>
                </c:pt>
                <c:pt idx="7">
                  <c:v>11.7841634824935</c:v>
                </c:pt>
                <c:pt idx="8">
                  <c:v>11.7841634824935</c:v>
                </c:pt>
                <c:pt idx="9">
                  <c:v>11.7841634824935</c:v>
                </c:pt>
                <c:pt idx="10">
                  <c:v>11.7841634824935</c:v>
                </c:pt>
                <c:pt idx="11">
                  <c:v>11.7841634824935</c:v>
                </c:pt>
                <c:pt idx="12">
                  <c:v>11.7841634824935</c:v>
                </c:pt>
                <c:pt idx="13">
                  <c:v>11.7841634824935</c:v>
                </c:pt>
                <c:pt idx="14">
                  <c:v>11.7841634824935</c:v>
                </c:pt>
                <c:pt idx="15">
                  <c:v>11.7841634824935</c:v>
                </c:pt>
                <c:pt idx="16">
                  <c:v>11.7841634824935</c:v>
                </c:pt>
                <c:pt idx="17">
                  <c:v>11.7841634824935</c:v>
                </c:pt>
                <c:pt idx="18">
                  <c:v>11.7841634824935</c:v>
                </c:pt>
                <c:pt idx="19">
                  <c:v>11.7841634824935</c:v>
                </c:pt>
                <c:pt idx="20">
                  <c:v>11.7841634824935</c:v>
                </c:pt>
                <c:pt idx="21">
                  <c:v>11.7841634824935</c:v>
                </c:pt>
                <c:pt idx="22">
                  <c:v>11.7841634824935</c:v>
                </c:pt>
                <c:pt idx="23">
                  <c:v>11.7841634824935</c:v>
                </c:pt>
                <c:pt idx="24">
                  <c:v>11.7841634824935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1651027"/>
        <c:axId val="91180349"/>
      </c:lineChart>
      <c:catAx>
        <c:axId val="616510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180349"/>
        <c:crosses val="autoZero"/>
        <c:auto val="1"/>
        <c:lblAlgn val="ctr"/>
        <c:lblOffset val="100"/>
        <c:noMultiLvlLbl val="0"/>
      </c:catAx>
      <c:valAx>
        <c:axId val="9118034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165102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7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799560</xdr:colOff>
      <xdr:row>1</xdr:row>
      <xdr:rowOff>7200</xdr:rowOff>
    </xdr:from>
    <xdr:to>
      <xdr:col>17</xdr:col>
      <xdr:colOff>56880</xdr:colOff>
      <xdr:row>20</xdr:row>
      <xdr:rowOff>158400</xdr:rowOff>
    </xdr:to>
    <xdr:graphicFrame>
      <xdr:nvGraphicFramePr>
        <xdr:cNvPr id="0" name=""/>
        <xdr:cNvGraphicFramePr/>
      </xdr:nvGraphicFramePr>
      <xdr:xfrm>
        <a:off x="8114760" y="1699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16560</xdr:colOff>
      <xdr:row>20</xdr:row>
      <xdr:rowOff>160560</xdr:rowOff>
    </xdr:from>
    <xdr:to>
      <xdr:col>17</xdr:col>
      <xdr:colOff>86760</xdr:colOff>
      <xdr:row>40</xdr:row>
      <xdr:rowOff>149040</xdr:rowOff>
    </xdr:to>
    <xdr:graphicFrame>
      <xdr:nvGraphicFramePr>
        <xdr:cNvPr id="1" name=""/>
        <xdr:cNvGraphicFramePr/>
      </xdr:nvGraphicFramePr>
      <xdr:xfrm>
        <a:off x="8144640" y="34117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16200</xdr:colOff>
      <xdr:row>1</xdr:row>
      <xdr:rowOff>17280</xdr:rowOff>
    </xdr:from>
    <xdr:to>
      <xdr:col>23</xdr:col>
      <xdr:colOff>86400</xdr:colOff>
      <xdr:row>21</xdr:row>
      <xdr:rowOff>5760</xdr:rowOff>
    </xdr:to>
    <xdr:graphicFrame>
      <xdr:nvGraphicFramePr>
        <xdr:cNvPr id="2" name=""/>
        <xdr:cNvGraphicFramePr/>
      </xdr:nvGraphicFramePr>
      <xdr:xfrm>
        <a:off x="7884000" y="180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7200</xdr:colOff>
      <xdr:row>21</xdr:row>
      <xdr:rowOff>16920</xdr:rowOff>
    </xdr:from>
    <xdr:to>
      <xdr:col>23</xdr:col>
      <xdr:colOff>77400</xdr:colOff>
      <xdr:row>41</xdr:row>
      <xdr:rowOff>5400</xdr:rowOff>
    </xdr:to>
    <xdr:graphicFrame>
      <xdr:nvGraphicFramePr>
        <xdr:cNvPr id="3" name=""/>
        <xdr:cNvGraphicFramePr/>
      </xdr:nvGraphicFramePr>
      <xdr:xfrm>
        <a:off x="7875000" y="34308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558000</xdr:colOff>
      <xdr:row>1</xdr:row>
      <xdr:rowOff>74160</xdr:rowOff>
    </xdr:from>
    <xdr:to>
      <xdr:col>12</xdr:col>
      <xdr:colOff>628200</xdr:colOff>
      <xdr:row>21</xdr:row>
      <xdr:rowOff>62640</xdr:rowOff>
    </xdr:to>
    <xdr:graphicFrame>
      <xdr:nvGraphicFramePr>
        <xdr:cNvPr id="4" name=""/>
        <xdr:cNvGraphicFramePr/>
      </xdr:nvGraphicFramePr>
      <xdr:xfrm>
        <a:off x="4622040" y="2368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72360</xdr:colOff>
      <xdr:row>0</xdr:row>
      <xdr:rowOff>36000</xdr:rowOff>
    </xdr:from>
    <xdr:to>
      <xdr:col>14</xdr:col>
      <xdr:colOff>142200</xdr:colOff>
      <xdr:row>20</xdr:row>
      <xdr:rowOff>24480</xdr:rowOff>
    </xdr:to>
    <xdr:graphicFrame>
      <xdr:nvGraphicFramePr>
        <xdr:cNvPr id="5" name=""/>
        <xdr:cNvGraphicFramePr/>
      </xdr:nvGraphicFramePr>
      <xdr:xfrm>
        <a:off x="576180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111960</xdr:colOff>
      <xdr:row>0</xdr:row>
      <xdr:rowOff>160200</xdr:rowOff>
    </xdr:from>
    <xdr:to>
      <xdr:col>14</xdr:col>
      <xdr:colOff>181800</xdr:colOff>
      <xdr:row>20</xdr:row>
      <xdr:rowOff>131400</xdr:rowOff>
    </xdr:to>
    <xdr:graphicFrame>
      <xdr:nvGraphicFramePr>
        <xdr:cNvPr id="6" name=""/>
        <xdr:cNvGraphicFramePr/>
      </xdr:nvGraphicFramePr>
      <xdr:xfrm>
        <a:off x="5801400" y="1602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349560</xdr:colOff>
      <xdr:row>0</xdr:row>
      <xdr:rowOff>169560</xdr:rowOff>
    </xdr:from>
    <xdr:to>
      <xdr:col>13</xdr:col>
      <xdr:colOff>419760</xdr:colOff>
      <xdr:row>20</xdr:row>
      <xdr:rowOff>140760</xdr:rowOff>
    </xdr:to>
    <xdr:graphicFrame>
      <xdr:nvGraphicFramePr>
        <xdr:cNvPr id="7" name=""/>
        <xdr:cNvGraphicFramePr/>
      </xdr:nvGraphicFramePr>
      <xdr:xfrm>
        <a:off x="5226480" y="1695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85"/>
    <col collapsed="false" customWidth="true" hidden="false" outlineLevel="0" max="6" min="2" style="0" width="6.01"/>
    <col collapsed="false" customWidth="true" hidden="false" outlineLevel="0" max="7" min="7" style="0" width="6.98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2.8" hidden="false" customHeight="false" outlineLevel="0" collapsed="false">
      <c r="A2" s="1" t="n">
        <v>2</v>
      </c>
      <c r="B2" s="2" t="n">
        <f aca="false">3/(F2*SQRT(A2))</f>
        <v>1.88060314145358</v>
      </c>
      <c r="C2" s="1" t="n">
        <f aca="false">MAX(0, 1-3*G2/F2)</f>
        <v>0</v>
      </c>
      <c r="D2" s="2" t="n">
        <f aca="false">1+3*G2/F2</f>
        <v>3.26728723404255</v>
      </c>
      <c r="E2" s="2" t="n">
        <f aca="false">3/F2</f>
        <v>2.65957446808511</v>
      </c>
      <c r="F2" s="1" t="n">
        <v>1.128</v>
      </c>
      <c r="G2" s="1" t="n">
        <v>0.8525</v>
      </c>
    </row>
    <row r="3" customFormat="false" ht="12.8" hidden="false" customHeight="false" outlineLevel="0" collapsed="false">
      <c r="A3" s="1" t="n">
        <v>3</v>
      </c>
      <c r="B3" s="2" t="n">
        <f aca="false">3/(F3*SQRT(A3))</f>
        <v>1.02306604109207</v>
      </c>
      <c r="C3" s="1" t="n">
        <f aca="false">MAX(0, 1-3*G3/F3)</f>
        <v>0</v>
      </c>
      <c r="D3" s="2" t="n">
        <f aca="false">1+3*G3/F3</f>
        <v>2.57424689899587</v>
      </c>
      <c r="E3" s="2" t="n">
        <f aca="false">3/F3</f>
        <v>1.77200236266982</v>
      </c>
      <c r="F3" s="1" t="n">
        <v>1.693</v>
      </c>
      <c r="G3" s="1" t="n">
        <v>0.8884</v>
      </c>
    </row>
    <row r="4" customFormat="false" ht="12.8" hidden="false" customHeight="false" outlineLevel="0" collapsed="false">
      <c r="A4" s="1" t="n">
        <v>4</v>
      </c>
      <c r="B4" s="2" t="n">
        <f aca="false">3/(F4*SQRT(A4))</f>
        <v>0.728508984944148</v>
      </c>
      <c r="C4" s="1" t="n">
        <f aca="false">MAX(0, 1-3*G4/F4)</f>
        <v>0</v>
      </c>
      <c r="D4" s="2" t="n">
        <f aca="false">1+3*G4/F4</f>
        <v>2.28188440990772</v>
      </c>
      <c r="E4" s="2" t="n">
        <f aca="false">3/F4</f>
        <v>1.4570179698883</v>
      </c>
      <c r="F4" s="1" t="n">
        <v>2.059</v>
      </c>
      <c r="G4" s="1" t="n">
        <v>0.8798</v>
      </c>
    </row>
    <row r="5" customFormat="false" ht="12.8" hidden="false" customHeight="false" outlineLevel="0" collapsed="false">
      <c r="A5" s="1" t="n">
        <v>5</v>
      </c>
      <c r="B5" s="2" t="n">
        <f aca="false">3/(F5*SQRT(A5))</f>
        <v>0.576801713886446</v>
      </c>
      <c r="C5" s="1" t="n">
        <f aca="false">MAX(0, 1-3*G5/F5)</f>
        <v>0</v>
      </c>
      <c r="D5" s="2" t="n">
        <f aca="false">1+3*G5/F5</f>
        <v>2.11448839208942</v>
      </c>
      <c r="E5" s="2" t="n">
        <f aca="false">3/F5</f>
        <v>1.28976784178848</v>
      </c>
      <c r="F5" s="1" t="n">
        <v>2.326</v>
      </c>
      <c r="G5" s="1" t="n">
        <v>0.8641</v>
      </c>
    </row>
    <row r="6" customFormat="false" ht="12.8" hidden="false" customHeight="false" outlineLevel="0" collapsed="false">
      <c r="A6" s="1" t="n">
        <v>6</v>
      </c>
      <c r="B6" s="2" t="n">
        <f aca="false">3/(F6*SQRT(A6))</f>
        <v>0.483324732198733</v>
      </c>
      <c r="C6" s="1" t="n">
        <f aca="false">MAX(0, 1-3*G6/F6)</f>
        <v>0</v>
      </c>
      <c r="D6" s="2" t="n">
        <f aca="false">1+3*G6/F6</f>
        <v>2.00394632991318</v>
      </c>
      <c r="E6" s="2" t="n">
        <f aca="false">3/F6</f>
        <v>1.18389897395422</v>
      </c>
      <c r="F6" s="1" t="n">
        <v>2.534</v>
      </c>
      <c r="G6" s="1" t="n">
        <v>0.848</v>
      </c>
    </row>
    <row r="7" customFormat="false" ht="12.8" hidden="false" customHeight="false" outlineLevel="0" collapsed="false">
      <c r="A7" s="1" t="n">
        <v>7</v>
      </c>
      <c r="B7" s="2" t="n">
        <f aca="false">3/(F7*SQRT(A7))</f>
        <v>0.419339282184794</v>
      </c>
      <c r="C7" s="2" t="n">
        <f aca="false">MAX(0, 1-3*G7/F7)</f>
        <v>0.0755917159763314</v>
      </c>
      <c r="D7" s="2" t="n">
        <f aca="false">1+3*G7/F7</f>
        <v>1.92440828402367</v>
      </c>
      <c r="E7" s="2" t="n">
        <f aca="false">3/F7</f>
        <v>1.1094674556213</v>
      </c>
      <c r="F7" s="1" t="n">
        <v>2.704</v>
      </c>
      <c r="G7" s="1" t="n">
        <v>0.8332</v>
      </c>
    </row>
    <row r="8" customFormat="false" ht="12.8" hidden="false" customHeight="false" outlineLevel="0" collapsed="false">
      <c r="A8" s="1" t="n">
        <v>8</v>
      </c>
      <c r="B8" s="2" t="n">
        <f aca="false">3/(F8*SQRT(A8))</f>
        <v>0.372553625493439</v>
      </c>
      <c r="C8" s="2" t="n">
        <f aca="false">MAX(0, 1-3*G8/F8)</f>
        <v>0.136143308746048</v>
      </c>
      <c r="D8" s="2" t="n">
        <f aca="false">1+3*G8/F8</f>
        <v>1.86385669125395</v>
      </c>
      <c r="E8" s="2" t="n">
        <f aca="false">3/F8</f>
        <v>1.05374077976818</v>
      </c>
      <c r="F8" s="1" t="n">
        <v>2.847</v>
      </c>
      <c r="G8" s="1" t="n">
        <v>0.8198</v>
      </c>
    </row>
    <row r="9" customFormat="false" ht="12.8" hidden="false" customHeight="false" outlineLevel="0" collapsed="false">
      <c r="A9" s="1" t="n">
        <v>9</v>
      </c>
      <c r="B9" s="2" t="n">
        <f aca="false">3/(F9*SQRT(A9))</f>
        <v>0.336700336700337</v>
      </c>
      <c r="C9" s="2" t="n">
        <f aca="false">MAX(0, 1-3*G9/F9)</f>
        <v>0.184040404040404</v>
      </c>
      <c r="D9" s="2" t="n">
        <f aca="false">1+3*G9/F9</f>
        <v>1.8159595959596</v>
      </c>
      <c r="E9" s="2" t="n">
        <f aca="false">3/F9</f>
        <v>1.01010101010101</v>
      </c>
      <c r="F9" s="1" t="n">
        <v>2.97</v>
      </c>
      <c r="G9" s="1" t="n">
        <v>0.8078</v>
      </c>
    </row>
    <row r="10" customFormat="false" ht="12.8" hidden="false" customHeight="false" outlineLevel="0" collapsed="false">
      <c r="A10" s="1" t="n">
        <v>10</v>
      </c>
      <c r="B10" s="2" t="n">
        <f aca="false">3/(F10*SQRT(A10))</f>
        <v>0.308214196897503</v>
      </c>
      <c r="C10" s="2" t="n">
        <f aca="false">MAX(0, 1-3*G10/F10)</f>
        <v>0.223099415204678</v>
      </c>
      <c r="D10" s="2" t="n">
        <f aca="false">1+3*G10/F10</f>
        <v>1.77690058479532</v>
      </c>
      <c r="E10" s="2" t="n">
        <f aca="false">3/F10</f>
        <v>0.974658869395712</v>
      </c>
      <c r="F10" s="1" t="n">
        <v>3.078</v>
      </c>
      <c r="G10" s="1" t="n">
        <v>0.7971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7</v>
      </c>
      <c r="B1" s="0" t="s">
        <v>8</v>
      </c>
      <c r="C1" s="0" t="s">
        <v>9</v>
      </c>
      <c r="D1" s="0" t="s">
        <v>10</v>
      </c>
      <c r="E1" s="0" t="s">
        <v>11</v>
      </c>
      <c r="F1" s="0" t="s">
        <v>12</v>
      </c>
      <c r="G1" s="0" t="s">
        <v>13</v>
      </c>
      <c r="H1" s="0" t="s">
        <v>14</v>
      </c>
      <c r="I1" s="0" t="s">
        <v>15</v>
      </c>
    </row>
    <row r="2" customFormat="false" ht="12.8" hidden="false" customHeight="false" outlineLevel="0" collapsed="false">
      <c r="A2" s="0" t="n">
        <v>1</v>
      </c>
      <c r="B2" s="3" t="n">
        <v>70</v>
      </c>
      <c r="C2" s="0" t="n">
        <f aca="false">D2-Constants!E2*H2</f>
        <v>68.2117721020752</v>
      </c>
      <c r="D2" s="0" t="n">
        <f aca="false">SUM(B2:B141)/COUNT(B2:B141)</f>
        <v>72.4785714285714</v>
      </c>
      <c r="E2" s="0" t="n">
        <f aca="false">D2+Constants!E2*H2</f>
        <v>76.7453707550677</v>
      </c>
      <c r="F2" s="4" t="n">
        <f aca="false">ABS(B3-B2)</f>
        <v>1</v>
      </c>
      <c r="G2" s="4" t="n">
        <f aca="false">Constants!C2*H2</f>
        <v>0</v>
      </c>
      <c r="H2" s="4" t="n">
        <f aca="false">SUM(F2:F141)/(COUNT(B2:B141)-1)</f>
        <v>1.60431654676259</v>
      </c>
      <c r="I2" s="4" t="n">
        <f aca="false">Constants!D2*H2</f>
        <v>5.24176297260064</v>
      </c>
    </row>
    <row r="3" customFormat="false" ht="12.8" hidden="false" customHeight="false" outlineLevel="0" collapsed="false">
      <c r="A3" s="0" t="n">
        <f aca="false">A2+1</f>
        <v>2</v>
      </c>
      <c r="B3" s="3" t="n">
        <v>71</v>
      </c>
      <c r="C3" s="0" t="n">
        <f aca="false">C2</f>
        <v>68.2117721020752</v>
      </c>
      <c r="D3" s="0" t="n">
        <f aca="false">D2</f>
        <v>72.4785714285714</v>
      </c>
      <c r="E3" s="0" t="n">
        <f aca="false">E2</f>
        <v>76.7453707550677</v>
      </c>
      <c r="F3" s="4" t="n">
        <f aca="false">ABS(B4-B3)</f>
        <v>3</v>
      </c>
      <c r="G3" s="4" t="n">
        <f aca="false">G2</f>
        <v>0</v>
      </c>
      <c r="H3" s="4" t="n">
        <f aca="false">H2</f>
        <v>1.60431654676259</v>
      </c>
      <c r="I3" s="4" t="n">
        <f aca="false">I2</f>
        <v>5.24176297260064</v>
      </c>
    </row>
    <row r="4" customFormat="false" ht="12.8" hidden="false" customHeight="false" outlineLevel="0" collapsed="false">
      <c r="A4" s="0" t="n">
        <f aca="false">A3+1</f>
        <v>3</v>
      </c>
      <c r="B4" s="3" t="n">
        <v>74</v>
      </c>
      <c r="C4" s="0" t="n">
        <f aca="false">C3</f>
        <v>68.2117721020752</v>
      </c>
      <c r="D4" s="0" t="n">
        <f aca="false">D3</f>
        <v>72.4785714285714</v>
      </c>
      <c r="E4" s="0" t="n">
        <f aca="false">E3</f>
        <v>76.7453707550677</v>
      </c>
      <c r="F4" s="4" t="n">
        <f aca="false">ABS(B5-B4)</f>
        <v>1</v>
      </c>
      <c r="G4" s="4" t="n">
        <f aca="false">G3</f>
        <v>0</v>
      </c>
      <c r="H4" s="4" t="n">
        <f aca="false">H3</f>
        <v>1.60431654676259</v>
      </c>
      <c r="I4" s="4" t="n">
        <f aca="false">I3</f>
        <v>5.24176297260064</v>
      </c>
    </row>
    <row r="5" customFormat="false" ht="12.8" hidden="false" customHeight="false" outlineLevel="0" collapsed="false">
      <c r="A5" s="0" t="n">
        <f aca="false">A4+1</f>
        <v>4</v>
      </c>
      <c r="B5" s="3" t="n">
        <v>75</v>
      </c>
      <c r="C5" s="0" t="n">
        <f aca="false">C4</f>
        <v>68.2117721020752</v>
      </c>
      <c r="D5" s="0" t="n">
        <f aca="false">D4</f>
        <v>72.4785714285714</v>
      </c>
      <c r="E5" s="0" t="n">
        <f aca="false">E4</f>
        <v>76.7453707550677</v>
      </c>
      <c r="F5" s="4" t="n">
        <f aca="false">ABS(B6-B5)</f>
        <v>1</v>
      </c>
      <c r="G5" s="4" t="n">
        <f aca="false">G4</f>
        <v>0</v>
      </c>
      <c r="H5" s="4" t="n">
        <f aca="false">H4</f>
        <v>1.60431654676259</v>
      </c>
      <c r="I5" s="4" t="n">
        <f aca="false">I4</f>
        <v>5.24176297260064</v>
      </c>
    </row>
    <row r="6" customFormat="false" ht="12.8" hidden="false" customHeight="false" outlineLevel="0" collapsed="false">
      <c r="A6" s="0" t="n">
        <f aca="false">A5+1</f>
        <v>5</v>
      </c>
      <c r="B6" s="3" t="n">
        <v>74</v>
      </c>
      <c r="C6" s="0" t="n">
        <f aca="false">C5</f>
        <v>68.2117721020752</v>
      </c>
      <c r="D6" s="0" t="n">
        <f aca="false">D5</f>
        <v>72.4785714285714</v>
      </c>
      <c r="E6" s="0" t="n">
        <f aca="false">E5</f>
        <v>76.7453707550677</v>
      </c>
      <c r="F6" s="4" t="n">
        <f aca="false">ABS(B7-B6)</f>
        <v>3</v>
      </c>
      <c r="G6" s="4" t="n">
        <f aca="false">G5</f>
        <v>0</v>
      </c>
      <c r="H6" s="4" t="n">
        <f aca="false">H5</f>
        <v>1.60431654676259</v>
      </c>
      <c r="I6" s="4" t="n">
        <f aca="false">I5</f>
        <v>5.24176297260064</v>
      </c>
    </row>
    <row r="7" customFormat="false" ht="12.8" hidden="false" customHeight="false" outlineLevel="0" collapsed="false">
      <c r="A7" s="0" t="n">
        <f aca="false">A6+1</f>
        <v>6</v>
      </c>
      <c r="B7" s="3" t="n">
        <v>71</v>
      </c>
      <c r="C7" s="0" t="n">
        <f aca="false">C6</f>
        <v>68.2117721020752</v>
      </c>
      <c r="D7" s="0" t="n">
        <f aca="false">D6</f>
        <v>72.4785714285714</v>
      </c>
      <c r="E7" s="0" t="n">
        <f aca="false">E6</f>
        <v>76.7453707550677</v>
      </c>
      <c r="F7" s="4" t="n">
        <f aca="false">ABS(B8-B7)</f>
        <v>1</v>
      </c>
      <c r="G7" s="4" t="n">
        <f aca="false">G6</f>
        <v>0</v>
      </c>
      <c r="H7" s="4" t="n">
        <f aca="false">H6</f>
        <v>1.60431654676259</v>
      </c>
      <c r="I7" s="4" t="n">
        <f aca="false">I6</f>
        <v>5.24176297260064</v>
      </c>
    </row>
    <row r="8" customFormat="false" ht="12.8" hidden="false" customHeight="false" outlineLevel="0" collapsed="false">
      <c r="A8" s="0" t="n">
        <f aca="false">A7+1</f>
        <v>7</v>
      </c>
      <c r="B8" s="3" t="n">
        <v>72</v>
      </c>
      <c r="C8" s="0" t="n">
        <f aca="false">C7</f>
        <v>68.2117721020752</v>
      </c>
      <c r="D8" s="0" t="n">
        <f aca="false">D7</f>
        <v>72.4785714285714</v>
      </c>
      <c r="E8" s="0" t="n">
        <f aca="false">E7</f>
        <v>76.7453707550677</v>
      </c>
      <c r="F8" s="4" t="n">
        <f aca="false">ABS(B9-B8)</f>
        <v>2</v>
      </c>
      <c r="G8" s="4" t="n">
        <f aca="false">G7</f>
        <v>0</v>
      </c>
      <c r="H8" s="4" t="n">
        <f aca="false">H7</f>
        <v>1.60431654676259</v>
      </c>
      <c r="I8" s="4" t="n">
        <f aca="false">I7</f>
        <v>5.24176297260064</v>
      </c>
    </row>
    <row r="9" customFormat="false" ht="12.8" hidden="false" customHeight="false" outlineLevel="0" collapsed="false">
      <c r="A9" s="0" t="n">
        <f aca="false">A8+1</f>
        <v>8</v>
      </c>
      <c r="B9" s="0" t="n">
        <v>74</v>
      </c>
      <c r="C9" s="0" t="n">
        <f aca="false">C8</f>
        <v>68.2117721020752</v>
      </c>
      <c r="D9" s="0" t="n">
        <f aca="false">D8</f>
        <v>72.4785714285714</v>
      </c>
      <c r="E9" s="0" t="n">
        <f aca="false">E8</f>
        <v>76.7453707550677</v>
      </c>
      <c r="F9" s="4" t="n">
        <f aca="false">ABS(B10-B9)</f>
        <v>3</v>
      </c>
      <c r="G9" s="4" t="n">
        <f aca="false">G8</f>
        <v>0</v>
      </c>
      <c r="H9" s="4" t="n">
        <f aca="false">H8</f>
        <v>1.60431654676259</v>
      </c>
      <c r="I9" s="4" t="n">
        <f aca="false">I8</f>
        <v>5.24176297260064</v>
      </c>
    </row>
    <row r="10" customFormat="false" ht="12.8" hidden="false" customHeight="false" outlineLevel="0" collapsed="false">
      <c r="A10" s="0" t="n">
        <f aca="false">A9+1</f>
        <v>9</v>
      </c>
      <c r="B10" s="0" t="n">
        <v>71</v>
      </c>
      <c r="C10" s="0" t="n">
        <f aca="false">C9</f>
        <v>68.2117721020752</v>
      </c>
      <c r="D10" s="0" t="n">
        <f aca="false">D9</f>
        <v>72.4785714285714</v>
      </c>
      <c r="E10" s="0" t="n">
        <f aca="false">E9</f>
        <v>76.7453707550677</v>
      </c>
      <c r="F10" s="4" t="n">
        <f aca="false">ABS(B11-B10)</f>
        <v>4</v>
      </c>
      <c r="G10" s="4" t="n">
        <f aca="false">G9</f>
        <v>0</v>
      </c>
      <c r="H10" s="4" t="n">
        <f aca="false">H9</f>
        <v>1.60431654676259</v>
      </c>
      <c r="I10" s="4" t="n">
        <f aca="false">I9</f>
        <v>5.24176297260064</v>
      </c>
    </row>
    <row r="11" customFormat="false" ht="12.8" hidden="false" customHeight="false" outlineLevel="0" collapsed="false">
      <c r="A11" s="0" t="n">
        <f aca="false">A10+1</f>
        <v>10</v>
      </c>
      <c r="B11" s="0" t="n">
        <v>75</v>
      </c>
      <c r="C11" s="0" t="n">
        <f aca="false">C10</f>
        <v>68.2117721020752</v>
      </c>
      <c r="D11" s="0" t="n">
        <f aca="false">D10</f>
        <v>72.4785714285714</v>
      </c>
      <c r="E11" s="0" t="n">
        <f aca="false">E10</f>
        <v>76.7453707550677</v>
      </c>
      <c r="F11" s="4" t="n">
        <f aca="false">ABS(B12-B11)</f>
        <v>2</v>
      </c>
      <c r="G11" s="4" t="n">
        <f aca="false">G10</f>
        <v>0</v>
      </c>
      <c r="H11" s="4" t="n">
        <f aca="false">H10</f>
        <v>1.60431654676259</v>
      </c>
      <c r="I11" s="4" t="n">
        <f aca="false">I10</f>
        <v>5.24176297260064</v>
      </c>
    </row>
    <row r="12" customFormat="false" ht="12.8" hidden="false" customHeight="false" outlineLevel="0" collapsed="false">
      <c r="A12" s="0" t="n">
        <f aca="false">A11+1</f>
        <v>11</v>
      </c>
      <c r="B12" s="0" t="n">
        <v>73</v>
      </c>
      <c r="C12" s="0" t="n">
        <f aca="false">C11</f>
        <v>68.2117721020752</v>
      </c>
      <c r="D12" s="0" t="n">
        <f aca="false">D11</f>
        <v>72.4785714285714</v>
      </c>
      <c r="E12" s="0" t="n">
        <f aca="false">E11</f>
        <v>76.7453707550677</v>
      </c>
      <c r="F12" s="4" t="n">
        <f aca="false">ABS(B13-B12)</f>
        <v>1</v>
      </c>
      <c r="G12" s="4" t="n">
        <f aca="false">G11</f>
        <v>0</v>
      </c>
      <c r="H12" s="4" t="n">
        <f aca="false">H11</f>
        <v>1.60431654676259</v>
      </c>
      <c r="I12" s="4" t="n">
        <f aca="false">I11</f>
        <v>5.24176297260064</v>
      </c>
    </row>
    <row r="13" customFormat="false" ht="12.8" hidden="false" customHeight="false" outlineLevel="0" collapsed="false">
      <c r="A13" s="0" t="n">
        <f aca="false">A12+1</f>
        <v>12</v>
      </c>
      <c r="B13" s="0" t="n">
        <v>72</v>
      </c>
      <c r="C13" s="0" t="n">
        <f aca="false">C12</f>
        <v>68.2117721020752</v>
      </c>
      <c r="D13" s="0" t="n">
        <f aca="false">D12</f>
        <v>72.4785714285714</v>
      </c>
      <c r="E13" s="0" t="n">
        <f aca="false">E12</f>
        <v>76.7453707550677</v>
      </c>
      <c r="F13" s="4" t="n">
        <f aca="false">ABS(B14-B13)</f>
        <v>2</v>
      </c>
      <c r="G13" s="4" t="n">
        <f aca="false">G12</f>
        <v>0</v>
      </c>
      <c r="H13" s="4" t="n">
        <f aca="false">H12</f>
        <v>1.60431654676259</v>
      </c>
      <c r="I13" s="4" t="n">
        <f aca="false">I12</f>
        <v>5.24176297260064</v>
      </c>
    </row>
    <row r="14" customFormat="false" ht="12.8" hidden="false" customHeight="false" outlineLevel="0" collapsed="false">
      <c r="A14" s="0" t="n">
        <f aca="false">A13+1</f>
        <v>13</v>
      </c>
      <c r="B14" s="0" t="n">
        <v>70</v>
      </c>
      <c r="C14" s="0" t="n">
        <f aca="false">C13</f>
        <v>68.2117721020752</v>
      </c>
      <c r="D14" s="0" t="n">
        <f aca="false">D13</f>
        <v>72.4785714285714</v>
      </c>
      <c r="E14" s="0" t="n">
        <f aca="false">E13</f>
        <v>76.7453707550677</v>
      </c>
      <c r="F14" s="4" t="n">
        <f aca="false">ABS(B15-B14)</f>
        <v>2</v>
      </c>
      <c r="G14" s="4" t="n">
        <f aca="false">G13</f>
        <v>0</v>
      </c>
      <c r="H14" s="4" t="n">
        <f aca="false">H13</f>
        <v>1.60431654676259</v>
      </c>
      <c r="I14" s="4" t="n">
        <f aca="false">I13</f>
        <v>5.24176297260064</v>
      </c>
    </row>
    <row r="15" customFormat="false" ht="12.8" hidden="false" customHeight="false" outlineLevel="0" collapsed="false">
      <c r="A15" s="0" t="n">
        <f aca="false">A14+1</f>
        <v>14</v>
      </c>
      <c r="B15" s="0" t="n">
        <v>72</v>
      </c>
      <c r="C15" s="0" t="n">
        <f aca="false">C14</f>
        <v>68.2117721020752</v>
      </c>
      <c r="D15" s="0" t="n">
        <f aca="false">D14</f>
        <v>72.4785714285714</v>
      </c>
      <c r="E15" s="0" t="n">
        <f aca="false">E14</f>
        <v>76.7453707550677</v>
      </c>
      <c r="F15" s="4" t="n">
        <f aca="false">ABS(B16-B15)</f>
        <v>1</v>
      </c>
      <c r="G15" s="4" t="n">
        <f aca="false">G14</f>
        <v>0</v>
      </c>
      <c r="H15" s="4" t="n">
        <f aca="false">H14</f>
        <v>1.60431654676259</v>
      </c>
      <c r="I15" s="4" t="n">
        <f aca="false">I14</f>
        <v>5.24176297260064</v>
      </c>
    </row>
    <row r="16" customFormat="false" ht="12.8" hidden="false" customHeight="false" outlineLevel="0" collapsed="false">
      <c r="A16" s="0" t="n">
        <f aca="false">A15+1</f>
        <v>15</v>
      </c>
      <c r="B16" s="3" t="n">
        <v>71</v>
      </c>
      <c r="C16" s="0" t="n">
        <f aca="false">C15</f>
        <v>68.2117721020752</v>
      </c>
      <c r="D16" s="0" t="n">
        <f aca="false">D15</f>
        <v>72.4785714285714</v>
      </c>
      <c r="E16" s="0" t="n">
        <f aca="false">E15</f>
        <v>76.7453707550677</v>
      </c>
      <c r="F16" s="4" t="n">
        <f aca="false">ABS(B17-B16)</f>
        <v>0</v>
      </c>
      <c r="G16" s="4" t="n">
        <f aca="false">G15</f>
        <v>0</v>
      </c>
      <c r="H16" s="4" t="n">
        <f aca="false">H15</f>
        <v>1.60431654676259</v>
      </c>
      <c r="I16" s="4" t="n">
        <f aca="false">I15</f>
        <v>5.24176297260064</v>
      </c>
    </row>
    <row r="17" customFormat="false" ht="12.8" hidden="false" customHeight="false" outlineLevel="0" collapsed="false">
      <c r="A17" s="0" t="n">
        <f aca="false">A16+1</f>
        <v>16</v>
      </c>
      <c r="B17" s="3" t="n">
        <v>71</v>
      </c>
      <c r="C17" s="0" t="n">
        <f aca="false">C16</f>
        <v>68.2117721020752</v>
      </c>
      <c r="D17" s="0" t="n">
        <f aca="false">D16</f>
        <v>72.4785714285714</v>
      </c>
      <c r="E17" s="0" t="n">
        <f aca="false">E16</f>
        <v>76.7453707550677</v>
      </c>
      <c r="F17" s="4" t="n">
        <f aca="false">ABS(B18-B17)</f>
        <v>4</v>
      </c>
      <c r="G17" s="4" t="n">
        <f aca="false">G16</f>
        <v>0</v>
      </c>
      <c r="H17" s="4" t="n">
        <f aca="false">H16</f>
        <v>1.60431654676259</v>
      </c>
      <c r="I17" s="4" t="n">
        <f aca="false">I16</f>
        <v>5.24176297260064</v>
      </c>
    </row>
    <row r="18" customFormat="false" ht="12.8" hidden="false" customHeight="false" outlineLevel="0" collapsed="false">
      <c r="A18" s="0" t="n">
        <f aca="false">A17+1</f>
        <v>17</v>
      </c>
      <c r="B18" s="3" t="n">
        <v>75</v>
      </c>
      <c r="C18" s="0" t="n">
        <f aca="false">C17</f>
        <v>68.2117721020752</v>
      </c>
      <c r="D18" s="0" t="n">
        <f aca="false">D17</f>
        <v>72.4785714285714</v>
      </c>
      <c r="E18" s="0" t="n">
        <f aca="false">E17</f>
        <v>76.7453707550677</v>
      </c>
      <c r="F18" s="4" t="n">
        <f aca="false">ABS(B19-B18)</f>
        <v>2</v>
      </c>
      <c r="G18" s="4" t="n">
        <f aca="false">G17</f>
        <v>0</v>
      </c>
      <c r="H18" s="4" t="n">
        <f aca="false">H17</f>
        <v>1.60431654676259</v>
      </c>
      <c r="I18" s="4" t="n">
        <f aca="false">I17</f>
        <v>5.24176297260064</v>
      </c>
    </row>
    <row r="19" customFormat="false" ht="12.8" hidden="false" customHeight="false" outlineLevel="0" collapsed="false">
      <c r="A19" s="0" t="n">
        <f aca="false">A18+1</f>
        <v>18</v>
      </c>
      <c r="B19" s="3" t="n">
        <v>73</v>
      </c>
      <c r="C19" s="0" t="n">
        <f aca="false">C18</f>
        <v>68.2117721020752</v>
      </c>
      <c r="D19" s="0" t="n">
        <f aca="false">D18</f>
        <v>72.4785714285714</v>
      </c>
      <c r="E19" s="0" t="n">
        <f aca="false">E18</f>
        <v>76.7453707550677</v>
      </c>
      <c r="F19" s="4" t="n">
        <f aca="false">ABS(B20-B19)</f>
        <v>2</v>
      </c>
      <c r="G19" s="4" t="n">
        <f aca="false">G18</f>
        <v>0</v>
      </c>
      <c r="H19" s="4" t="n">
        <f aca="false">H18</f>
        <v>1.60431654676259</v>
      </c>
      <c r="I19" s="4" t="n">
        <f aca="false">I18</f>
        <v>5.24176297260064</v>
      </c>
    </row>
    <row r="20" customFormat="false" ht="12.8" hidden="false" customHeight="false" outlineLevel="0" collapsed="false">
      <c r="A20" s="0" t="n">
        <f aca="false">A19+1</f>
        <v>19</v>
      </c>
      <c r="B20" s="3" t="n">
        <v>71</v>
      </c>
      <c r="C20" s="0" t="n">
        <f aca="false">C19</f>
        <v>68.2117721020752</v>
      </c>
      <c r="D20" s="0" t="n">
        <f aca="false">D19</f>
        <v>72.4785714285714</v>
      </c>
      <c r="E20" s="0" t="n">
        <f aca="false">E19</f>
        <v>76.7453707550677</v>
      </c>
      <c r="F20" s="4" t="n">
        <f aca="false">ABS(B21-B20)</f>
        <v>4</v>
      </c>
      <c r="G20" s="4" t="n">
        <f aca="false">G19</f>
        <v>0</v>
      </c>
      <c r="H20" s="4" t="n">
        <f aca="false">H19</f>
        <v>1.60431654676259</v>
      </c>
      <c r="I20" s="4" t="n">
        <f aca="false">I19</f>
        <v>5.24176297260064</v>
      </c>
    </row>
    <row r="21" customFormat="false" ht="12.8" hidden="false" customHeight="false" outlineLevel="0" collapsed="false">
      <c r="A21" s="0" t="n">
        <f aca="false">A20+1</f>
        <v>20</v>
      </c>
      <c r="B21" s="3" t="n">
        <v>75</v>
      </c>
      <c r="C21" s="0" t="n">
        <f aca="false">C20</f>
        <v>68.2117721020752</v>
      </c>
      <c r="D21" s="0" t="n">
        <f aca="false">D20</f>
        <v>72.4785714285714</v>
      </c>
      <c r="E21" s="0" t="n">
        <f aca="false">E20</f>
        <v>76.7453707550677</v>
      </c>
      <c r="F21" s="4" t="n">
        <f aca="false">ABS(B22-B21)</f>
        <v>3</v>
      </c>
      <c r="G21" s="4" t="n">
        <f aca="false">G20</f>
        <v>0</v>
      </c>
      <c r="H21" s="4" t="n">
        <f aca="false">H20</f>
        <v>1.60431654676259</v>
      </c>
      <c r="I21" s="4" t="n">
        <f aca="false">I20</f>
        <v>5.24176297260064</v>
      </c>
    </row>
    <row r="22" customFormat="false" ht="12.8" hidden="false" customHeight="false" outlineLevel="0" collapsed="false">
      <c r="A22" s="0" t="n">
        <f aca="false">A21+1</f>
        <v>21</v>
      </c>
      <c r="B22" s="3" t="n">
        <v>72</v>
      </c>
      <c r="C22" s="0" t="n">
        <f aca="false">C21</f>
        <v>68.2117721020752</v>
      </c>
      <c r="D22" s="0" t="n">
        <f aca="false">D21</f>
        <v>72.4785714285714</v>
      </c>
      <c r="E22" s="0" t="n">
        <f aca="false">E21</f>
        <v>76.7453707550677</v>
      </c>
      <c r="F22" s="4" t="n">
        <f aca="false">ABS(B23-B22)</f>
        <v>2</v>
      </c>
      <c r="G22" s="4" t="n">
        <f aca="false">G21</f>
        <v>0</v>
      </c>
      <c r="H22" s="4" t="n">
        <f aca="false">H21</f>
        <v>1.60431654676259</v>
      </c>
      <c r="I22" s="4" t="n">
        <f aca="false">I21</f>
        <v>5.24176297260064</v>
      </c>
    </row>
    <row r="23" customFormat="false" ht="12.8" hidden="false" customHeight="false" outlineLevel="0" collapsed="false">
      <c r="A23" s="0" t="n">
        <f aca="false">A22+1</f>
        <v>22</v>
      </c>
      <c r="B23" s="0" t="n">
        <v>70</v>
      </c>
      <c r="C23" s="0" t="n">
        <f aca="false">C22</f>
        <v>68.2117721020752</v>
      </c>
      <c r="D23" s="0" t="n">
        <f aca="false">D22</f>
        <v>72.4785714285714</v>
      </c>
      <c r="E23" s="0" t="n">
        <f aca="false">E22</f>
        <v>76.7453707550677</v>
      </c>
      <c r="F23" s="4" t="n">
        <f aca="false">ABS(B24-B23)</f>
        <v>3</v>
      </c>
      <c r="G23" s="4" t="n">
        <f aca="false">G22</f>
        <v>0</v>
      </c>
      <c r="H23" s="4" t="n">
        <f aca="false">H22</f>
        <v>1.60431654676259</v>
      </c>
      <c r="I23" s="4" t="n">
        <f aca="false">I22</f>
        <v>5.24176297260064</v>
      </c>
    </row>
    <row r="24" customFormat="false" ht="12.8" hidden="false" customHeight="false" outlineLevel="0" collapsed="false">
      <c r="A24" s="0" t="n">
        <f aca="false">A23+1</f>
        <v>23</v>
      </c>
      <c r="B24" s="0" t="n">
        <v>73</v>
      </c>
      <c r="C24" s="0" t="n">
        <f aca="false">C23</f>
        <v>68.2117721020752</v>
      </c>
      <c r="D24" s="0" t="n">
        <f aca="false">D23</f>
        <v>72.4785714285714</v>
      </c>
      <c r="E24" s="0" t="n">
        <f aca="false">E23</f>
        <v>76.7453707550677</v>
      </c>
      <c r="F24" s="4" t="n">
        <f aca="false">ABS(B25-B24)</f>
        <v>0</v>
      </c>
      <c r="G24" s="4" t="n">
        <f aca="false">G23</f>
        <v>0</v>
      </c>
      <c r="H24" s="4" t="n">
        <f aca="false">H23</f>
        <v>1.60431654676259</v>
      </c>
      <c r="I24" s="4" t="n">
        <f aca="false">I23</f>
        <v>5.24176297260064</v>
      </c>
    </row>
    <row r="25" customFormat="false" ht="12.8" hidden="false" customHeight="false" outlineLevel="0" collapsed="false">
      <c r="A25" s="0" t="n">
        <f aca="false">A24+1</f>
        <v>24</v>
      </c>
      <c r="B25" s="0" t="n">
        <v>73</v>
      </c>
      <c r="C25" s="0" t="n">
        <f aca="false">C24</f>
        <v>68.2117721020752</v>
      </c>
      <c r="D25" s="0" t="n">
        <f aca="false">D24</f>
        <v>72.4785714285714</v>
      </c>
      <c r="E25" s="0" t="n">
        <f aca="false">E24</f>
        <v>76.7453707550677</v>
      </c>
      <c r="F25" s="4" t="n">
        <f aca="false">ABS(B26-B25)</f>
        <v>2</v>
      </c>
      <c r="G25" s="4" t="n">
        <f aca="false">G24</f>
        <v>0</v>
      </c>
      <c r="H25" s="4" t="n">
        <f aca="false">H24</f>
        <v>1.60431654676259</v>
      </c>
      <c r="I25" s="4" t="n">
        <f aca="false">I24</f>
        <v>5.24176297260064</v>
      </c>
    </row>
    <row r="26" customFormat="false" ht="12.8" hidden="false" customHeight="false" outlineLevel="0" collapsed="false">
      <c r="A26" s="0" t="n">
        <f aca="false">A25+1</f>
        <v>25</v>
      </c>
      <c r="B26" s="0" t="n">
        <v>71</v>
      </c>
      <c r="C26" s="0" t="n">
        <f aca="false">C25</f>
        <v>68.2117721020752</v>
      </c>
      <c r="D26" s="0" t="n">
        <f aca="false">D25</f>
        <v>72.4785714285714</v>
      </c>
      <c r="E26" s="0" t="n">
        <f aca="false">E25</f>
        <v>76.7453707550677</v>
      </c>
      <c r="F26" s="4" t="n">
        <f aca="false">ABS(B27-B26)</f>
        <v>3</v>
      </c>
      <c r="G26" s="4" t="n">
        <f aca="false">G25</f>
        <v>0</v>
      </c>
      <c r="H26" s="4" t="n">
        <f aca="false">H25</f>
        <v>1.60431654676259</v>
      </c>
      <c r="I26" s="4" t="n">
        <f aca="false">I25</f>
        <v>5.24176297260064</v>
      </c>
    </row>
    <row r="27" customFormat="false" ht="12.8" hidden="false" customHeight="false" outlineLevel="0" collapsed="false">
      <c r="A27" s="0" t="n">
        <f aca="false">A26+1</f>
        <v>26</v>
      </c>
      <c r="B27" s="0" t="n">
        <v>74</v>
      </c>
      <c r="C27" s="0" t="n">
        <f aca="false">C26</f>
        <v>68.2117721020752</v>
      </c>
      <c r="D27" s="0" t="n">
        <f aca="false">D26</f>
        <v>72.4785714285714</v>
      </c>
      <c r="E27" s="0" t="n">
        <f aca="false">E26</f>
        <v>76.7453707550677</v>
      </c>
      <c r="F27" s="4" t="n">
        <f aca="false">ABS(B28-B27)</f>
        <v>3</v>
      </c>
      <c r="G27" s="4" t="n">
        <f aca="false">G26</f>
        <v>0</v>
      </c>
      <c r="H27" s="4" t="n">
        <f aca="false">H26</f>
        <v>1.60431654676259</v>
      </c>
      <c r="I27" s="4" t="n">
        <f aca="false">I26</f>
        <v>5.24176297260064</v>
      </c>
    </row>
    <row r="28" customFormat="false" ht="12.8" hidden="false" customHeight="false" outlineLevel="0" collapsed="false">
      <c r="A28" s="0" t="n">
        <f aca="false">A27+1</f>
        <v>27</v>
      </c>
      <c r="B28" s="0" t="n">
        <v>71</v>
      </c>
      <c r="C28" s="0" t="n">
        <f aca="false">C27</f>
        <v>68.2117721020752</v>
      </c>
      <c r="D28" s="0" t="n">
        <f aca="false">D27</f>
        <v>72.4785714285714</v>
      </c>
      <c r="E28" s="0" t="n">
        <f aca="false">E27</f>
        <v>76.7453707550677</v>
      </c>
      <c r="F28" s="4" t="n">
        <f aca="false">ABS(B29-B28)</f>
        <v>1</v>
      </c>
      <c r="G28" s="4" t="n">
        <f aca="false">G27</f>
        <v>0</v>
      </c>
      <c r="H28" s="4" t="n">
        <f aca="false">H27</f>
        <v>1.60431654676259</v>
      </c>
      <c r="I28" s="4" t="n">
        <f aca="false">I27</f>
        <v>5.24176297260064</v>
      </c>
    </row>
    <row r="29" customFormat="false" ht="12.8" hidden="false" customHeight="false" outlineLevel="0" collapsed="false">
      <c r="A29" s="0" t="n">
        <f aca="false">A28+1</f>
        <v>28</v>
      </c>
      <c r="B29" s="0" t="n">
        <v>72</v>
      </c>
      <c r="C29" s="0" t="n">
        <f aca="false">C28</f>
        <v>68.2117721020752</v>
      </c>
      <c r="D29" s="0" t="n">
        <f aca="false">D28</f>
        <v>72.4785714285714</v>
      </c>
      <c r="E29" s="0" t="n">
        <f aca="false">E28</f>
        <v>76.7453707550677</v>
      </c>
      <c r="F29" s="4" t="n">
        <f aca="false">ABS(B30-B29)</f>
        <v>2</v>
      </c>
      <c r="G29" s="4" t="n">
        <f aca="false">G28</f>
        <v>0</v>
      </c>
      <c r="H29" s="4" t="n">
        <f aca="false">H28</f>
        <v>1.60431654676259</v>
      </c>
      <c r="I29" s="4" t="n">
        <f aca="false">I28</f>
        <v>5.24176297260064</v>
      </c>
    </row>
    <row r="30" customFormat="false" ht="12.8" hidden="false" customHeight="false" outlineLevel="0" collapsed="false">
      <c r="A30" s="0" t="n">
        <f aca="false">A29+1</f>
        <v>29</v>
      </c>
      <c r="B30" s="3" t="n">
        <v>74</v>
      </c>
      <c r="C30" s="0" t="n">
        <f aca="false">C29</f>
        <v>68.2117721020752</v>
      </c>
      <c r="D30" s="0" t="n">
        <f aca="false">D29</f>
        <v>72.4785714285714</v>
      </c>
      <c r="E30" s="0" t="n">
        <f aca="false">E29</f>
        <v>76.7453707550677</v>
      </c>
      <c r="F30" s="4" t="n">
        <f aca="false">ABS(B31-B30)</f>
        <v>1</v>
      </c>
      <c r="G30" s="4" t="n">
        <f aca="false">G29</f>
        <v>0</v>
      </c>
      <c r="H30" s="4" t="n">
        <f aca="false">H29</f>
        <v>1.60431654676259</v>
      </c>
      <c r="I30" s="4" t="n">
        <f aca="false">I29</f>
        <v>5.24176297260064</v>
      </c>
    </row>
    <row r="31" customFormat="false" ht="12.8" hidden="false" customHeight="false" outlineLevel="0" collapsed="false">
      <c r="A31" s="0" t="n">
        <f aca="false">A30+1</f>
        <v>30</v>
      </c>
      <c r="B31" s="3" t="n">
        <v>73</v>
      </c>
      <c r="C31" s="0" t="n">
        <f aca="false">C30</f>
        <v>68.2117721020752</v>
      </c>
      <c r="D31" s="0" t="n">
        <f aca="false">D30</f>
        <v>72.4785714285714</v>
      </c>
      <c r="E31" s="0" t="n">
        <f aca="false">E30</f>
        <v>76.7453707550677</v>
      </c>
      <c r="F31" s="4" t="n">
        <f aca="false">ABS(B32-B31)</f>
        <v>2</v>
      </c>
      <c r="G31" s="4" t="n">
        <f aca="false">G30</f>
        <v>0</v>
      </c>
      <c r="H31" s="4" t="n">
        <f aca="false">H30</f>
        <v>1.60431654676259</v>
      </c>
      <c r="I31" s="4" t="n">
        <f aca="false">I30</f>
        <v>5.24176297260064</v>
      </c>
    </row>
    <row r="32" customFormat="false" ht="12.8" hidden="false" customHeight="false" outlineLevel="0" collapsed="false">
      <c r="A32" s="0" t="n">
        <f aca="false">A31+1</f>
        <v>31</v>
      </c>
      <c r="B32" s="3" t="n">
        <v>71</v>
      </c>
      <c r="C32" s="0" t="n">
        <f aca="false">C31</f>
        <v>68.2117721020752</v>
      </c>
      <c r="D32" s="0" t="n">
        <f aca="false">D31</f>
        <v>72.4785714285714</v>
      </c>
      <c r="E32" s="0" t="n">
        <f aca="false">E31</f>
        <v>76.7453707550677</v>
      </c>
      <c r="F32" s="4" t="n">
        <f aca="false">ABS(B33-B32)</f>
        <v>3</v>
      </c>
      <c r="G32" s="4" t="n">
        <f aca="false">G31</f>
        <v>0</v>
      </c>
      <c r="H32" s="4" t="n">
        <f aca="false">H31</f>
        <v>1.60431654676259</v>
      </c>
      <c r="I32" s="4" t="n">
        <f aca="false">I31</f>
        <v>5.24176297260064</v>
      </c>
    </row>
    <row r="33" customFormat="false" ht="12.8" hidden="false" customHeight="false" outlineLevel="0" collapsed="false">
      <c r="A33" s="0" t="n">
        <f aca="false">A32+1</f>
        <v>32</v>
      </c>
      <c r="B33" s="3" t="n">
        <v>74</v>
      </c>
      <c r="C33" s="0" t="n">
        <f aca="false">C32</f>
        <v>68.2117721020752</v>
      </c>
      <c r="D33" s="0" t="n">
        <f aca="false">D32</f>
        <v>72.4785714285714</v>
      </c>
      <c r="E33" s="0" t="n">
        <f aca="false">E32</f>
        <v>76.7453707550677</v>
      </c>
      <c r="F33" s="4" t="n">
        <f aca="false">ABS(B34-B33)</f>
        <v>1</v>
      </c>
      <c r="G33" s="4" t="n">
        <f aca="false">G32</f>
        <v>0</v>
      </c>
      <c r="H33" s="4" t="n">
        <f aca="false">H32</f>
        <v>1.60431654676259</v>
      </c>
      <c r="I33" s="4" t="n">
        <f aca="false">I32</f>
        <v>5.24176297260064</v>
      </c>
    </row>
    <row r="34" customFormat="false" ht="12.8" hidden="false" customHeight="false" outlineLevel="0" collapsed="false">
      <c r="A34" s="0" t="n">
        <f aca="false">A33+1</f>
        <v>33</v>
      </c>
      <c r="B34" s="3" t="n">
        <v>73</v>
      </c>
      <c r="C34" s="0" t="n">
        <f aca="false">C33</f>
        <v>68.2117721020752</v>
      </c>
      <c r="D34" s="0" t="n">
        <f aca="false">D33</f>
        <v>72.4785714285714</v>
      </c>
      <c r="E34" s="0" t="n">
        <f aca="false">E33</f>
        <v>76.7453707550677</v>
      </c>
      <c r="F34" s="4" t="n">
        <f aca="false">ABS(B35-B34)</f>
        <v>1</v>
      </c>
      <c r="G34" s="4" t="n">
        <f aca="false">G33</f>
        <v>0</v>
      </c>
      <c r="H34" s="4" t="n">
        <f aca="false">H33</f>
        <v>1.60431654676259</v>
      </c>
      <c r="I34" s="4" t="n">
        <f aca="false">I33</f>
        <v>5.24176297260064</v>
      </c>
    </row>
    <row r="35" customFormat="false" ht="12.8" hidden="false" customHeight="false" outlineLevel="0" collapsed="false">
      <c r="A35" s="0" t="n">
        <f aca="false">A34+1</f>
        <v>34</v>
      </c>
      <c r="B35" s="3" t="n">
        <v>74</v>
      </c>
      <c r="C35" s="0" t="n">
        <f aca="false">C34</f>
        <v>68.2117721020752</v>
      </c>
      <c r="D35" s="0" t="n">
        <f aca="false">D34</f>
        <v>72.4785714285714</v>
      </c>
      <c r="E35" s="0" t="n">
        <f aca="false">E34</f>
        <v>76.7453707550677</v>
      </c>
      <c r="F35" s="4" t="n">
        <f aca="false">ABS(B36-B35)</f>
        <v>2</v>
      </c>
      <c r="G35" s="4" t="n">
        <f aca="false">G34</f>
        <v>0</v>
      </c>
      <c r="H35" s="4" t="n">
        <f aca="false">H34</f>
        <v>1.60431654676259</v>
      </c>
      <c r="I35" s="4" t="n">
        <f aca="false">I34</f>
        <v>5.24176297260064</v>
      </c>
    </row>
    <row r="36" customFormat="false" ht="12.8" hidden="false" customHeight="false" outlineLevel="0" collapsed="false">
      <c r="A36" s="0" t="n">
        <f aca="false">A35+1</f>
        <v>35</v>
      </c>
      <c r="B36" s="3" t="n">
        <v>72</v>
      </c>
      <c r="C36" s="0" t="n">
        <f aca="false">C35</f>
        <v>68.2117721020752</v>
      </c>
      <c r="D36" s="0" t="n">
        <f aca="false">D35</f>
        <v>72.4785714285714</v>
      </c>
      <c r="E36" s="0" t="n">
        <f aca="false">E35</f>
        <v>76.7453707550677</v>
      </c>
      <c r="F36" s="4" t="n">
        <f aca="false">ABS(B37-B36)</f>
        <v>1</v>
      </c>
      <c r="G36" s="4" t="n">
        <f aca="false">G35</f>
        <v>0</v>
      </c>
      <c r="H36" s="4" t="n">
        <f aca="false">H35</f>
        <v>1.60431654676259</v>
      </c>
      <c r="I36" s="4" t="n">
        <f aca="false">I35</f>
        <v>5.24176297260064</v>
      </c>
    </row>
    <row r="37" customFormat="false" ht="12.8" hidden="false" customHeight="false" outlineLevel="0" collapsed="false">
      <c r="A37" s="0" t="n">
        <f aca="false">A36+1</f>
        <v>36</v>
      </c>
      <c r="B37" s="0" t="n">
        <v>71</v>
      </c>
      <c r="C37" s="0" t="n">
        <f aca="false">C36</f>
        <v>68.2117721020752</v>
      </c>
      <c r="D37" s="0" t="n">
        <f aca="false">D36</f>
        <v>72.4785714285714</v>
      </c>
      <c r="E37" s="0" t="n">
        <f aca="false">E36</f>
        <v>76.7453707550677</v>
      </c>
      <c r="F37" s="4" t="n">
        <f aca="false">ABS(B38-B37)</f>
        <v>1</v>
      </c>
      <c r="G37" s="4" t="n">
        <f aca="false">G36</f>
        <v>0</v>
      </c>
      <c r="H37" s="4" t="n">
        <f aca="false">H36</f>
        <v>1.60431654676259</v>
      </c>
      <c r="I37" s="4" t="n">
        <f aca="false">I36</f>
        <v>5.24176297260064</v>
      </c>
    </row>
    <row r="38" customFormat="false" ht="12.8" hidden="false" customHeight="false" outlineLevel="0" collapsed="false">
      <c r="A38" s="0" t="n">
        <f aca="false">A37+1</f>
        <v>37</v>
      </c>
      <c r="B38" s="0" t="n">
        <v>72</v>
      </c>
      <c r="C38" s="0" t="n">
        <f aca="false">C37</f>
        <v>68.2117721020752</v>
      </c>
      <c r="D38" s="0" t="n">
        <f aca="false">D37</f>
        <v>72.4785714285714</v>
      </c>
      <c r="E38" s="0" t="n">
        <f aca="false">E37</f>
        <v>76.7453707550677</v>
      </c>
      <c r="F38" s="4" t="n">
        <f aca="false">ABS(B39-B38)</f>
        <v>1</v>
      </c>
      <c r="G38" s="4" t="n">
        <f aca="false">G37</f>
        <v>0</v>
      </c>
      <c r="H38" s="4" t="n">
        <f aca="false">H37</f>
        <v>1.60431654676259</v>
      </c>
      <c r="I38" s="4" t="n">
        <f aca="false">I37</f>
        <v>5.24176297260064</v>
      </c>
    </row>
    <row r="39" customFormat="false" ht="12.8" hidden="false" customHeight="false" outlineLevel="0" collapsed="false">
      <c r="A39" s="0" t="n">
        <f aca="false">A38+1</f>
        <v>38</v>
      </c>
      <c r="B39" s="0" t="n">
        <v>71</v>
      </c>
      <c r="C39" s="0" t="n">
        <f aca="false">C38</f>
        <v>68.2117721020752</v>
      </c>
      <c r="D39" s="0" t="n">
        <f aca="false">D38</f>
        <v>72.4785714285714</v>
      </c>
      <c r="E39" s="0" t="n">
        <f aca="false">E38</f>
        <v>76.7453707550677</v>
      </c>
      <c r="F39" s="4" t="n">
        <f aca="false">ABS(B40-B39)</f>
        <v>1</v>
      </c>
      <c r="G39" s="4" t="n">
        <f aca="false">G38</f>
        <v>0</v>
      </c>
      <c r="H39" s="4" t="n">
        <f aca="false">H38</f>
        <v>1.60431654676259</v>
      </c>
      <c r="I39" s="4" t="n">
        <f aca="false">I38</f>
        <v>5.24176297260064</v>
      </c>
    </row>
    <row r="40" customFormat="false" ht="12.8" hidden="false" customHeight="false" outlineLevel="0" collapsed="false">
      <c r="A40" s="0" t="n">
        <f aca="false">A39+1</f>
        <v>39</v>
      </c>
      <c r="B40" s="0" t="n">
        <v>72</v>
      </c>
      <c r="C40" s="0" t="n">
        <f aca="false">C39</f>
        <v>68.2117721020752</v>
      </c>
      <c r="D40" s="0" t="n">
        <f aca="false">D39</f>
        <v>72.4785714285714</v>
      </c>
      <c r="E40" s="0" t="n">
        <f aca="false">E39</f>
        <v>76.7453707550677</v>
      </c>
      <c r="F40" s="4" t="n">
        <f aca="false">ABS(B41-B40)</f>
        <v>4</v>
      </c>
      <c r="G40" s="4" t="n">
        <f aca="false">G39</f>
        <v>0</v>
      </c>
      <c r="H40" s="4" t="n">
        <f aca="false">H39</f>
        <v>1.60431654676259</v>
      </c>
      <c r="I40" s="4" t="n">
        <f aca="false">I39</f>
        <v>5.24176297260064</v>
      </c>
    </row>
    <row r="41" customFormat="false" ht="12.8" hidden="false" customHeight="false" outlineLevel="0" collapsed="false">
      <c r="A41" s="0" t="n">
        <f aca="false">A40+1</f>
        <v>40</v>
      </c>
      <c r="B41" s="0" t="n">
        <v>76</v>
      </c>
      <c r="C41" s="0" t="n">
        <f aca="false">C40</f>
        <v>68.2117721020752</v>
      </c>
      <c r="D41" s="0" t="n">
        <f aca="false">D40</f>
        <v>72.4785714285714</v>
      </c>
      <c r="E41" s="0" t="n">
        <f aca="false">E40</f>
        <v>76.7453707550677</v>
      </c>
      <c r="F41" s="4" t="n">
        <f aca="false">ABS(B42-B41)</f>
        <v>3</v>
      </c>
      <c r="G41" s="4" t="n">
        <f aca="false">G40</f>
        <v>0</v>
      </c>
      <c r="H41" s="4" t="n">
        <f aca="false">H40</f>
        <v>1.60431654676259</v>
      </c>
      <c r="I41" s="4" t="n">
        <f aca="false">I40</f>
        <v>5.24176297260064</v>
      </c>
    </row>
    <row r="42" customFormat="false" ht="12.8" hidden="false" customHeight="false" outlineLevel="0" collapsed="false">
      <c r="A42" s="0" t="n">
        <f aca="false">A41+1</f>
        <v>41</v>
      </c>
      <c r="B42" s="0" t="n">
        <v>73</v>
      </c>
      <c r="C42" s="0" t="n">
        <f aca="false">C41</f>
        <v>68.2117721020752</v>
      </c>
      <c r="D42" s="0" t="n">
        <f aca="false">D41</f>
        <v>72.4785714285714</v>
      </c>
      <c r="E42" s="0" t="n">
        <f aca="false">E41</f>
        <v>76.7453707550677</v>
      </c>
      <c r="F42" s="4" t="n">
        <f aca="false">ABS(B43-B42)</f>
        <v>0</v>
      </c>
      <c r="G42" s="4" t="n">
        <f aca="false">G41</f>
        <v>0</v>
      </c>
      <c r="H42" s="4" t="n">
        <f aca="false">H41</f>
        <v>1.60431654676259</v>
      </c>
      <c r="I42" s="4" t="n">
        <f aca="false">I41</f>
        <v>5.24176297260064</v>
      </c>
    </row>
    <row r="43" customFormat="false" ht="12.8" hidden="false" customHeight="false" outlineLevel="0" collapsed="false">
      <c r="A43" s="0" t="n">
        <f aca="false">A42+1</f>
        <v>42</v>
      </c>
      <c r="B43" s="0" t="n">
        <v>73</v>
      </c>
      <c r="C43" s="0" t="n">
        <f aca="false">C42</f>
        <v>68.2117721020752</v>
      </c>
      <c r="D43" s="0" t="n">
        <f aca="false">D42</f>
        <v>72.4785714285714</v>
      </c>
      <c r="E43" s="0" t="n">
        <f aca="false">E42</f>
        <v>76.7453707550677</v>
      </c>
      <c r="F43" s="4" t="n">
        <f aca="false">ABS(B44-B43)</f>
        <v>2</v>
      </c>
      <c r="G43" s="4" t="n">
        <f aca="false">G42</f>
        <v>0</v>
      </c>
      <c r="H43" s="4" t="n">
        <f aca="false">H42</f>
        <v>1.60431654676259</v>
      </c>
      <c r="I43" s="4" t="n">
        <f aca="false">I42</f>
        <v>5.24176297260064</v>
      </c>
    </row>
    <row r="44" customFormat="false" ht="12.8" hidden="false" customHeight="false" outlineLevel="0" collapsed="false">
      <c r="A44" s="0" t="n">
        <f aca="false">A43+1</f>
        <v>43</v>
      </c>
      <c r="B44" s="3" t="n">
        <v>71</v>
      </c>
      <c r="C44" s="0" t="n">
        <f aca="false">C43</f>
        <v>68.2117721020752</v>
      </c>
      <c r="D44" s="0" t="n">
        <f aca="false">D43</f>
        <v>72.4785714285714</v>
      </c>
      <c r="E44" s="0" t="n">
        <f aca="false">E43</f>
        <v>76.7453707550677</v>
      </c>
      <c r="F44" s="4" t="n">
        <f aca="false">ABS(B45-B44)</f>
        <v>1</v>
      </c>
      <c r="G44" s="4" t="n">
        <f aca="false">G43</f>
        <v>0</v>
      </c>
      <c r="H44" s="4" t="n">
        <f aca="false">H43</f>
        <v>1.60431654676259</v>
      </c>
      <c r="I44" s="4" t="n">
        <f aca="false">I43</f>
        <v>5.24176297260064</v>
      </c>
    </row>
    <row r="45" customFormat="false" ht="12.8" hidden="false" customHeight="false" outlineLevel="0" collapsed="false">
      <c r="A45" s="0" t="n">
        <f aca="false">A44+1</f>
        <v>44</v>
      </c>
      <c r="B45" s="3" t="n">
        <v>72</v>
      </c>
      <c r="C45" s="0" t="n">
        <f aca="false">C44</f>
        <v>68.2117721020752</v>
      </c>
      <c r="D45" s="0" t="n">
        <f aca="false">D44</f>
        <v>72.4785714285714</v>
      </c>
      <c r="E45" s="0" t="n">
        <f aca="false">E44</f>
        <v>76.7453707550677</v>
      </c>
      <c r="F45" s="4" t="n">
        <f aca="false">ABS(B46-B45)</f>
        <v>0</v>
      </c>
      <c r="G45" s="4" t="n">
        <f aca="false">G44</f>
        <v>0</v>
      </c>
      <c r="H45" s="4" t="n">
        <f aca="false">H44</f>
        <v>1.60431654676259</v>
      </c>
      <c r="I45" s="4" t="n">
        <f aca="false">I44</f>
        <v>5.24176297260064</v>
      </c>
    </row>
    <row r="46" customFormat="false" ht="12.8" hidden="false" customHeight="false" outlineLevel="0" collapsed="false">
      <c r="A46" s="0" t="n">
        <f aca="false">A45+1</f>
        <v>45</v>
      </c>
      <c r="B46" s="3" t="n">
        <v>72</v>
      </c>
      <c r="C46" s="0" t="n">
        <f aca="false">C45</f>
        <v>68.2117721020752</v>
      </c>
      <c r="D46" s="0" t="n">
        <f aca="false">D45</f>
        <v>72.4785714285714</v>
      </c>
      <c r="E46" s="0" t="n">
        <f aca="false">E45</f>
        <v>76.7453707550677</v>
      </c>
      <c r="F46" s="4" t="n">
        <f aca="false">ABS(B47-B46)</f>
        <v>2</v>
      </c>
      <c r="G46" s="4" t="n">
        <f aca="false">G45</f>
        <v>0</v>
      </c>
      <c r="H46" s="4" t="n">
        <f aca="false">H45</f>
        <v>1.60431654676259</v>
      </c>
      <c r="I46" s="4" t="n">
        <f aca="false">I45</f>
        <v>5.24176297260064</v>
      </c>
    </row>
    <row r="47" customFormat="false" ht="12.8" hidden="false" customHeight="false" outlineLevel="0" collapsed="false">
      <c r="A47" s="0" t="n">
        <f aca="false">A46+1</f>
        <v>46</v>
      </c>
      <c r="B47" s="3" t="n">
        <v>70</v>
      </c>
      <c r="C47" s="0" t="n">
        <f aca="false">C46</f>
        <v>68.2117721020752</v>
      </c>
      <c r="D47" s="0" t="n">
        <f aca="false">D46</f>
        <v>72.4785714285714</v>
      </c>
      <c r="E47" s="0" t="n">
        <f aca="false">E46</f>
        <v>76.7453707550677</v>
      </c>
      <c r="F47" s="4" t="n">
        <f aca="false">ABS(B48-B47)</f>
        <v>4</v>
      </c>
      <c r="G47" s="4" t="n">
        <f aca="false">G46</f>
        <v>0</v>
      </c>
      <c r="H47" s="4" t="n">
        <f aca="false">H46</f>
        <v>1.60431654676259</v>
      </c>
      <c r="I47" s="4" t="n">
        <f aca="false">I46</f>
        <v>5.24176297260064</v>
      </c>
    </row>
    <row r="48" customFormat="false" ht="12.8" hidden="false" customHeight="false" outlineLevel="0" collapsed="false">
      <c r="A48" s="0" t="n">
        <f aca="false">A47+1</f>
        <v>47</v>
      </c>
      <c r="B48" s="3" t="n">
        <v>74</v>
      </c>
      <c r="C48" s="0" t="n">
        <f aca="false">C47</f>
        <v>68.2117721020752</v>
      </c>
      <c r="D48" s="0" t="n">
        <f aca="false">D47</f>
        <v>72.4785714285714</v>
      </c>
      <c r="E48" s="0" t="n">
        <f aca="false">E47</f>
        <v>76.7453707550677</v>
      </c>
      <c r="F48" s="4" t="n">
        <f aca="false">ABS(B49-B48)</f>
        <v>2</v>
      </c>
      <c r="G48" s="4" t="n">
        <f aca="false">G47</f>
        <v>0</v>
      </c>
      <c r="H48" s="4" t="n">
        <f aca="false">H47</f>
        <v>1.60431654676259</v>
      </c>
      <c r="I48" s="4" t="n">
        <f aca="false">I47</f>
        <v>5.24176297260064</v>
      </c>
    </row>
    <row r="49" customFormat="false" ht="12.8" hidden="false" customHeight="false" outlineLevel="0" collapsed="false">
      <c r="A49" s="0" t="n">
        <f aca="false">A48+1</f>
        <v>48</v>
      </c>
      <c r="B49" s="3" t="n">
        <v>72</v>
      </c>
      <c r="C49" s="0" t="n">
        <f aca="false">C48</f>
        <v>68.2117721020752</v>
      </c>
      <c r="D49" s="0" t="n">
        <f aca="false">D48</f>
        <v>72.4785714285714</v>
      </c>
      <c r="E49" s="0" t="n">
        <f aca="false">E48</f>
        <v>76.7453707550677</v>
      </c>
      <c r="F49" s="4" t="n">
        <f aca="false">ABS(B50-B49)</f>
        <v>0</v>
      </c>
      <c r="G49" s="4" t="n">
        <f aca="false">G48</f>
        <v>0</v>
      </c>
      <c r="H49" s="4" t="n">
        <f aca="false">H48</f>
        <v>1.60431654676259</v>
      </c>
      <c r="I49" s="4" t="n">
        <f aca="false">I48</f>
        <v>5.24176297260064</v>
      </c>
    </row>
    <row r="50" customFormat="false" ht="12.8" hidden="false" customHeight="false" outlineLevel="0" collapsed="false">
      <c r="A50" s="0" t="n">
        <f aca="false">A49+1</f>
        <v>49</v>
      </c>
      <c r="B50" s="3" t="n">
        <v>72</v>
      </c>
      <c r="C50" s="0" t="n">
        <f aca="false">C49</f>
        <v>68.2117721020752</v>
      </c>
      <c r="D50" s="0" t="n">
        <f aca="false">D49</f>
        <v>72.4785714285714</v>
      </c>
      <c r="E50" s="0" t="n">
        <f aca="false">E49</f>
        <v>76.7453707550677</v>
      </c>
      <c r="F50" s="4" t="n">
        <f aca="false">ABS(B51-B50)</f>
        <v>0</v>
      </c>
      <c r="G50" s="4" t="n">
        <f aca="false">G49</f>
        <v>0</v>
      </c>
      <c r="H50" s="4" t="n">
        <f aca="false">H49</f>
        <v>1.60431654676259</v>
      </c>
      <c r="I50" s="4" t="n">
        <f aca="false">I49</f>
        <v>5.24176297260064</v>
      </c>
    </row>
    <row r="51" customFormat="false" ht="12.8" hidden="false" customHeight="false" outlineLevel="0" collapsed="false">
      <c r="A51" s="0" t="n">
        <f aca="false">A50+1</f>
        <v>50</v>
      </c>
      <c r="B51" s="0" t="n">
        <v>72</v>
      </c>
      <c r="C51" s="0" t="n">
        <f aca="false">C50</f>
        <v>68.2117721020752</v>
      </c>
      <c r="D51" s="0" t="n">
        <f aca="false">D50</f>
        <v>72.4785714285714</v>
      </c>
      <c r="E51" s="0" t="n">
        <f aca="false">E50</f>
        <v>76.7453707550677</v>
      </c>
      <c r="F51" s="4" t="n">
        <f aca="false">ABS(B52-B51)</f>
        <v>0</v>
      </c>
      <c r="G51" s="4" t="n">
        <f aca="false">G50</f>
        <v>0</v>
      </c>
      <c r="H51" s="4" t="n">
        <f aca="false">H50</f>
        <v>1.60431654676259</v>
      </c>
      <c r="I51" s="4" t="n">
        <f aca="false">I50</f>
        <v>5.24176297260064</v>
      </c>
    </row>
    <row r="52" customFormat="false" ht="12.8" hidden="false" customHeight="false" outlineLevel="0" collapsed="false">
      <c r="A52" s="0" t="n">
        <f aca="false">A51+1</f>
        <v>51</v>
      </c>
      <c r="B52" s="0" t="n">
        <v>72</v>
      </c>
      <c r="C52" s="0" t="n">
        <f aca="false">C51</f>
        <v>68.2117721020752</v>
      </c>
      <c r="D52" s="0" t="n">
        <f aca="false">D51</f>
        <v>72.4785714285714</v>
      </c>
      <c r="E52" s="0" t="n">
        <f aca="false">E51</f>
        <v>76.7453707550677</v>
      </c>
      <c r="F52" s="4" t="n">
        <f aca="false">ABS(B53-B52)</f>
        <v>0</v>
      </c>
      <c r="G52" s="4" t="n">
        <f aca="false">G51</f>
        <v>0</v>
      </c>
      <c r="H52" s="4" t="n">
        <f aca="false">H51</f>
        <v>1.60431654676259</v>
      </c>
      <c r="I52" s="4" t="n">
        <f aca="false">I51</f>
        <v>5.24176297260064</v>
      </c>
    </row>
    <row r="53" customFormat="false" ht="12.8" hidden="false" customHeight="false" outlineLevel="0" collapsed="false">
      <c r="A53" s="0" t="n">
        <f aca="false">A52+1</f>
        <v>52</v>
      </c>
      <c r="B53" s="0" t="n">
        <v>72</v>
      </c>
      <c r="C53" s="0" t="n">
        <f aca="false">C52</f>
        <v>68.2117721020752</v>
      </c>
      <c r="D53" s="0" t="n">
        <f aca="false">D52</f>
        <v>72.4785714285714</v>
      </c>
      <c r="E53" s="0" t="n">
        <f aca="false">E52</f>
        <v>76.7453707550677</v>
      </c>
      <c r="F53" s="4" t="n">
        <f aca="false">ABS(B54-B53)</f>
        <v>2</v>
      </c>
      <c r="G53" s="4" t="n">
        <f aca="false">G52</f>
        <v>0</v>
      </c>
      <c r="H53" s="4" t="n">
        <f aca="false">H52</f>
        <v>1.60431654676259</v>
      </c>
      <c r="I53" s="4" t="n">
        <f aca="false">I52</f>
        <v>5.24176297260064</v>
      </c>
    </row>
    <row r="54" customFormat="false" ht="12.8" hidden="false" customHeight="false" outlineLevel="0" collapsed="false">
      <c r="A54" s="0" t="n">
        <f aca="false">A53+1</f>
        <v>53</v>
      </c>
      <c r="B54" s="0" t="n">
        <v>74</v>
      </c>
      <c r="C54" s="0" t="n">
        <f aca="false">C53</f>
        <v>68.2117721020752</v>
      </c>
      <c r="D54" s="0" t="n">
        <f aca="false">D53</f>
        <v>72.4785714285714</v>
      </c>
      <c r="E54" s="0" t="n">
        <f aca="false">E53</f>
        <v>76.7453707550677</v>
      </c>
      <c r="F54" s="4" t="n">
        <f aca="false">ABS(B55-B54)</f>
        <v>3</v>
      </c>
      <c r="G54" s="4" t="n">
        <f aca="false">G53</f>
        <v>0</v>
      </c>
      <c r="H54" s="4" t="n">
        <f aca="false">H53</f>
        <v>1.60431654676259</v>
      </c>
      <c r="I54" s="4" t="n">
        <f aca="false">I53</f>
        <v>5.24176297260064</v>
      </c>
    </row>
    <row r="55" customFormat="false" ht="12.8" hidden="false" customHeight="false" outlineLevel="0" collapsed="false">
      <c r="A55" s="0" t="n">
        <f aca="false">A54+1</f>
        <v>54</v>
      </c>
      <c r="B55" s="0" t="n">
        <v>71</v>
      </c>
      <c r="C55" s="0" t="n">
        <f aca="false">C54</f>
        <v>68.2117721020752</v>
      </c>
      <c r="D55" s="0" t="n">
        <f aca="false">D54</f>
        <v>72.4785714285714</v>
      </c>
      <c r="E55" s="0" t="n">
        <f aca="false">E54</f>
        <v>76.7453707550677</v>
      </c>
      <c r="F55" s="4" t="n">
        <f aca="false">ABS(B56-B55)</f>
        <v>0</v>
      </c>
      <c r="G55" s="4" t="n">
        <f aca="false">G54</f>
        <v>0</v>
      </c>
      <c r="H55" s="4" t="n">
        <f aca="false">H54</f>
        <v>1.60431654676259</v>
      </c>
      <c r="I55" s="4" t="n">
        <f aca="false">I54</f>
        <v>5.24176297260064</v>
      </c>
    </row>
    <row r="56" customFormat="false" ht="12.8" hidden="false" customHeight="false" outlineLevel="0" collapsed="false">
      <c r="A56" s="0" t="n">
        <f aca="false">A55+1</f>
        <v>55</v>
      </c>
      <c r="B56" s="0" t="n">
        <v>71</v>
      </c>
      <c r="C56" s="0" t="n">
        <f aca="false">C55</f>
        <v>68.2117721020752</v>
      </c>
      <c r="D56" s="0" t="n">
        <f aca="false">D55</f>
        <v>72.4785714285714</v>
      </c>
      <c r="E56" s="0" t="n">
        <f aca="false">E55</f>
        <v>76.7453707550677</v>
      </c>
      <c r="F56" s="4" t="n">
        <f aca="false">ABS(B57-B56)</f>
        <v>2</v>
      </c>
      <c r="G56" s="4" t="n">
        <f aca="false">G55</f>
        <v>0</v>
      </c>
      <c r="H56" s="4" t="n">
        <f aca="false">H55</f>
        <v>1.60431654676259</v>
      </c>
      <c r="I56" s="4" t="n">
        <f aca="false">I55</f>
        <v>5.24176297260064</v>
      </c>
    </row>
    <row r="57" customFormat="false" ht="12.8" hidden="false" customHeight="false" outlineLevel="0" collapsed="false">
      <c r="A57" s="0" t="n">
        <f aca="false">A56+1</f>
        <v>56</v>
      </c>
      <c r="B57" s="0" t="n">
        <v>73</v>
      </c>
      <c r="C57" s="0" t="n">
        <f aca="false">C56</f>
        <v>68.2117721020752</v>
      </c>
      <c r="D57" s="0" t="n">
        <f aca="false">D56</f>
        <v>72.4785714285714</v>
      </c>
      <c r="E57" s="0" t="n">
        <f aca="false">E56</f>
        <v>76.7453707550677</v>
      </c>
      <c r="F57" s="4" t="n">
        <f aca="false">ABS(B58-B57)</f>
        <v>1</v>
      </c>
      <c r="G57" s="4" t="n">
        <f aca="false">G56</f>
        <v>0</v>
      </c>
      <c r="H57" s="4" t="n">
        <f aca="false">H56</f>
        <v>1.60431654676259</v>
      </c>
      <c r="I57" s="4" t="n">
        <f aca="false">I56</f>
        <v>5.24176297260064</v>
      </c>
    </row>
    <row r="58" customFormat="false" ht="12.8" hidden="false" customHeight="false" outlineLevel="0" collapsed="false">
      <c r="A58" s="0" t="n">
        <f aca="false">A57+1</f>
        <v>57</v>
      </c>
      <c r="B58" s="3" t="n">
        <v>74</v>
      </c>
      <c r="C58" s="0" t="n">
        <f aca="false">C57</f>
        <v>68.2117721020752</v>
      </c>
      <c r="D58" s="0" t="n">
        <f aca="false">D57</f>
        <v>72.4785714285714</v>
      </c>
      <c r="E58" s="0" t="n">
        <f aca="false">E57</f>
        <v>76.7453707550677</v>
      </c>
      <c r="F58" s="4" t="n">
        <f aca="false">ABS(B59-B58)</f>
        <v>2</v>
      </c>
      <c r="G58" s="4" t="n">
        <f aca="false">G57</f>
        <v>0</v>
      </c>
      <c r="H58" s="4" t="n">
        <f aca="false">H57</f>
        <v>1.60431654676259</v>
      </c>
      <c r="I58" s="4" t="n">
        <f aca="false">I57</f>
        <v>5.24176297260064</v>
      </c>
    </row>
    <row r="59" customFormat="false" ht="12.8" hidden="false" customHeight="false" outlineLevel="0" collapsed="false">
      <c r="A59" s="0" t="n">
        <f aca="false">A58+1</f>
        <v>58</v>
      </c>
      <c r="B59" s="3" t="n">
        <v>72</v>
      </c>
      <c r="C59" s="0" t="n">
        <f aca="false">C58</f>
        <v>68.2117721020752</v>
      </c>
      <c r="D59" s="0" t="n">
        <f aca="false">D58</f>
        <v>72.4785714285714</v>
      </c>
      <c r="E59" s="0" t="n">
        <f aca="false">E58</f>
        <v>76.7453707550677</v>
      </c>
      <c r="F59" s="4" t="n">
        <f aca="false">ABS(B60-B59)</f>
        <v>1</v>
      </c>
      <c r="G59" s="4" t="n">
        <f aca="false">G58</f>
        <v>0</v>
      </c>
      <c r="H59" s="4" t="n">
        <f aca="false">H58</f>
        <v>1.60431654676259</v>
      </c>
      <c r="I59" s="4" t="n">
        <f aca="false">I58</f>
        <v>5.24176297260064</v>
      </c>
    </row>
    <row r="60" customFormat="false" ht="12.8" hidden="false" customHeight="false" outlineLevel="0" collapsed="false">
      <c r="A60" s="0" t="n">
        <f aca="false">A59+1</f>
        <v>59</v>
      </c>
      <c r="B60" s="3" t="n">
        <v>73</v>
      </c>
      <c r="C60" s="0" t="n">
        <f aca="false">C59</f>
        <v>68.2117721020752</v>
      </c>
      <c r="D60" s="0" t="n">
        <f aca="false">D59</f>
        <v>72.4785714285714</v>
      </c>
      <c r="E60" s="0" t="n">
        <f aca="false">E59</f>
        <v>76.7453707550677</v>
      </c>
      <c r="F60" s="4" t="n">
        <f aca="false">ABS(B61-B60)</f>
        <v>0</v>
      </c>
      <c r="G60" s="4" t="n">
        <f aca="false">G59</f>
        <v>0</v>
      </c>
      <c r="H60" s="4" t="n">
        <f aca="false">H59</f>
        <v>1.60431654676259</v>
      </c>
      <c r="I60" s="4" t="n">
        <f aca="false">I59</f>
        <v>5.24176297260064</v>
      </c>
    </row>
    <row r="61" customFormat="false" ht="12.8" hidden="false" customHeight="false" outlineLevel="0" collapsed="false">
      <c r="A61" s="0" t="n">
        <f aca="false">A60+1</f>
        <v>60</v>
      </c>
      <c r="B61" s="3" t="n">
        <v>73</v>
      </c>
      <c r="C61" s="0" t="n">
        <f aca="false">C60</f>
        <v>68.2117721020752</v>
      </c>
      <c r="D61" s="0" t="n">
        <f aca="false">D60</f>
        <v>72.4785714285714</v>
      </c>
      <c r="E61" s="0" t="n">
        <f aca="false">E60</f>
        <v>76.7453707550677</v>
      </c>
      <c r="F61" s="4" t="n">
        <f aca="false">ABS(B62-B61)</f>
        <v>2</v>
      </c>
      <c r="G61" s="4" t="n">
        <f aca="false">G60</f>
        <v>0</v>
      </c>
      <c r="H61" s="4" t="n">
        <f aca="false">H60</f>
        <v>1.60431654676259</v>
      </c>
      <c r="I61" s="4" t="n">
        <f aca="false">I60</f>
        <v>5.24176297260064</v>
      </c>
    </row>
    <row r="62" customFormat="false" ht="12.8" hidden="false" customHeight="false" outlineLevel="0" collapsed="false">
      <c r="A62" s="0" t="n">
        <f aca="false">A61+1</f>
        <v>61</v>
      </c>
      <c r="B62" s="3" t="n">
        <v>75</v>
      </c>
      <c r="C62" s="0" t="n">
        <f aca="false">C61</f>
        <v>68.2117721020752</v>
      </c>
      <c r="D62" s="0" t="n">
        <f aca="false">D61</f>
        <v>72.4785714285714</v>
      </c>
      <c r="E62" s="0" t="n">
        <f aca="false">E61</f>
        <v>76.7453707550677</v>
      </c>
      <c r="F62" s="4" t="n">
        <f aca="false">ABS(B63-B62)</f>
        <v>2</v>
      </c>
      <c r="G62" s="4" t="n">
        <f aca="false">G61</f>
        <v>0</v>
      </c>
      <c r="H62" s="4" t="n">
        <f aca="false">H61</f>
        <v>1.60431654676259</v>
      </c>
      <c r="I62" s="4" t="n">
        <f aca="false">I61</f>
        <v>5.24176297260064</v>
      </c>
    </row>
    <row r="63" customFormat="false" ht="12.8" hidden="false" customHeight="false" outlineLevel="0" collapsed="false">
      <c r="A63" s="0" t="n">
        <f aca="false">A62+1</f>
        <v>62</v>
      </c>
      <c r="B63" s="3" t="n">
        <v>73</v>
      </c>
      <c r="C63" s="0" t="n">
        <f aca="false">C62</f>
        <v>68.2117721020752</v>
      </c>
      <c r="D63" s="0" t="n">
        <f aca="false">D62</f>
        <v>72.4785714285714</v>
      </c>
      <c r="E63" s="0" t="n">
        <f aca="false">E62</f>
        <v>76.7453707550677</v>
      </c>
      <c r="F63" s="4" t="n">
        <f aca="false">ABS(B64-B63)</f>
        <v>3</v>
      </c>
      <c r="G63" s="4" t="n">
        <f aca="false">G62</f>
        <v>0</v>
      </c>
      <c r="H63" s="4" t="n">
        <f aca="false">H62</f>
        <v>1.60431654676259</v>
      </c>
      <c r="I63" s="4" t="n">
        <f aca="false">I62</f>
        <v>5.24176297260064</v>
      </c>
    </row>
    <row r="64" customFormat="false" ht="12.8" hidden="false" customHeight="false" outlineLevel="0" collapsed="false">
      <c r="A64" s="0" t="n">
        <f aca="false">A63+1</f>
        <v>63</v>
      </c>
      <c r="B64" s="3" t="n">
        <v>70</v>
      </c>
      <c r="C64" s="0" t="n">
        <f aca="false">C63</f>
        <v>68.2117721020752</v>
      </c>
      <c r="D64" s="0" t="n">
        <f aca="false">D63</f>
        <v>72.4785714285714</v>
      </c>
      <c r="E64" s="0" t="n">
        <f aca="false">E63</f>
        <v>76.7453707550677</v>
      </c>
      <c r="F64" s="4" t="n">
        <f aca="false">ABS(B65-B64)</f>
        <v>2</v>
      </c>
      <c r="G64" s="4" t="n">
        <f aca="false">G63</f>
        <v>0</v>
      </c>
      <c r="H64" s="4" t="n">
        <f aca="false">H63</f>
        <v>1.60431654676259</v>
      </c>
      <c r="I64" s="4" t="n">
        <f aca="false">I63</f>
        <v>5.24176297260064</v>
      </c>
    </row>
    <row r="65" customFormat="false" ht="12.8" hidden="false" customHeight="false" outlineLevel="0" collapsed="false">
      <c r="A65" s="0" t="n">
        <f aca="false">A64+1</f>
        <v>64</v>
      </c>
      <c r="B65" s="0" t="n">
        <v>72</v>
      </c>
      <c r="C65" s="0" t="n">
        <f aca="false">C64</f>
        <v>68.2117721020752</v>
      </c>
      <c r="D65" s="0" t="n">
        <f aca="false">D64</f>
        <v>72.4785714285714</v>
      </c>
      <c r="E65" s="0" t="n">
        <f aca="false">E64</f>
        <v>76.7453707550677</v>
      </c>
      <c r="F65" s="4" t="n">
        <f aca="false">ABS(B66-B65)</f>
        <v>0</v>
      </c>
      <c r="G65" s="4" t="n">
        <f aca="false">G64</f>
        <v>0</v>
      </c>
      <c r="H65" s="4" t="n">
        <f aca="false">H64</f>
        <v>1.60431654676259</v>
      </c>
      <c r="I65" s="4" t="n">
        <f aca="false">I64</f>
        <v>5.24176297260064</v>
      </c>
    </row>
    <row r="66" customFormat="false" ht="12.8" hidden="false" customHeight="false" outlineLevel="0" collapsed="false">
      <c r="A66" s="0" t="n">
        <f aca="false">A65+1</f>
        <v>65</v>
      </c>
      <c r="B66" s="0" t="n">
        <v>72</v>
      </c>
      <c r="C66" s="0" t="n">
        <f aca="false">C65</f>
        <v>68.2117721020752</v>
      </c>
      <c r="D66" s="0" t="n">
        <f aca="false">D65</f>
        <v>72.4785714285714</v>
      </c>
      <c r="E66" s="0" t="n">
        <f aca="false">E65</f>
        <v>76.7453707550677</v>
      </c>
      <c r="F66" s="4" t="n">
        <f aca="false">ABS(B67-B66)</f>
        <v>1</v>
      </c>
      <c r="G66" s="4" t="n">
        <f aca="false">G65</f>
        <v>0</v>
      </c>
      <c r="H66" s="4" t="n">
        <f aca="false">H65</f>
        <v>1.60431654676259</v>
      </c>
      <c r="I66" s="4" t="n">
        <f aca="false">I65</f>
        <v>5.24176297260064</v>
      </c>
    </row>
    <row r="67" customFormat="false" ht="12.8" hidden="false" customHeight="false" outlineLevel="0" collapsed="false">
      <c r="A67" s="0" t="n">
        <f aca="false">A66+1</f>
        <v>66</v>
      </c>
      <c r="B67" s="0" t="n">
        <v>71</v>
      </c>
      <c r="C67" s="0" t="n">
        <f aca="false">C66</f>
        <v>68.2117721020752</v>
      </c>
      <c r="D67" s="0" t="n">
        <f aca="false">D66</f>
        <v>72.4785714285714</v>
      </c>
      <c r="E67" s="0" t="n">
        <f aca="false">E66</f>
        <v>76.7453707550677</v>
      </c>
      <c r="F67" s="4" t="n">
        <f aca="false">ABS(B68-B67)</f>
        <v>2</v>
      </c>
      <c r="G67" s="4" t="n">
        <f aca="false">G66</f>
        <v>0</v>
      </c>
      <c r="H67" s="4" t="n">
        <f aca="false">H66</f>
        <v>1.60431654676259</v>
      </c>
      <c r="I67" s="4" t="n">
        <f aca="false">I66</f>
        <v>5.24176297260064</v>
      </c>
    </row>
    <row r="68" customFormat="false" ht="12.8" hidden="false" customHeight="false" outlineLevel="0" collapsed="false">
      <c r="A68" s="0" t="n">
        <f aca="false">A67+1</f>
        <v>67</v>
      </c>
      <c r="B68" s="0" t="n">
        <v>73</v>
      </c>
      <c r="C68" s="0" t="n">
        <f aca="false">C67</f>
        <v>68.2117721020752</v>
      </c>
      <c r="D68" s="0" t="n">
        <f aca="false">D67</f>
        <v>72.4785714285714</v>
      </c>
      <c r="E68" s="0" t="n">
        <f aca="false">E67</f>
        <v>76.7453707550677</v>
      </c>
      <c r="F68" s="4" t="n">
        <f aca="false">ABS(B69-B68)</f>
        <v>1</v>
      </c>
      <c r="G68" s="4" t="n">
        <f aca="false">G67</f>
        <v>0</v>
      </c>
      <c r="H68" s="4" t="n">
        <f aca="false">H67</f>
        <v>1.60431654676259</v>
      </c>
      <c r="I68" s="4" t="n">
        <f aca="false">I67</f>
        <v>5.24176297260064</v>
      </c>
    </row>
    <row r="69" customFormat="false" ht="12.8" hidden="false" customHeight="false" outlineLevel="0" collapsed="false">
      <c r="A69" s="0" t="n">
        <f aca="false">A68+1</f>
        <v>68</v>
      </c>
      <c r="B69" s="0" t="n">
        <v>72</v>
      </c>
      <c r="C69" s="0" t="n">
        <f aca="false">C68</f>
        <v>68.2117721020752</v>
      </c>
      <c r="D69" s="0" t="n">
        <f aca="false">D68</f>
        <v>72.4785714285714</v>
      </c>
      <c r="E69" s="0" t="n">
        <f aca="false">E68</f>
        <v>76.7453707550677</v>
      </c>
      <c r="F69" s="4" t="n">
        <f aca="false">ABS(B70-B69)</f>
        <v>1</v>
      </c>
      <c r="G69" s="4" t="n">
        <f aca="false">G68</f>
        <v>0</v>
      </c>
      <c r="H69" s="4" t="n">
        <f aca="false">H68</f>
        <v>1.60431654676259</v>
      </c>
      <c r="I69" s="4" t="n">
        <f aca="false">I68</f>
        <v>5.24176297260064</v>
      </c>
    </row>
    <row r="70" customFormat="false" ht="12.8" hidden="false" customHeight="false" outlineLevel="0" collapsed="false">
      <c r="A70" s="0" t="n">
        <f aca="false">A69+1</f>
        <v>69</v>
      </c>
      <c r="B70" s="0" t="n">
        <v>71</v>
      </c>
      <c r="C70" s="0" t="n">
        <f aca="false">C69</f>
        <v>68.2117721020752</v>
      </c>
      <c r="D70" s="0" t="n">
        <f aca="false">D69</f>
        <v>72.4785714285714</v>
      </c>
      <c r="E70" s="0" t="n">
        <f aca="false">E69</f>
        <v>76.7453707550677</v>
      </c>
      <c r="F70" s="4" t="n">
        <f aca="false">ABS(B71-B70)</f>
        <v>1</v>
      </c>
      <c r="G70" s="4" t="n">
        <f aca="false">G69</f>
        <v>0</v>
      </c>
      <c r="H70" s="4" t="n">
        <f aca="false">H69</f>
        <v>1.60431654676259</v>
      </c>
      <c r="I70" s="4" t="n">
        <f aca="false">I69</f>
        <v>5.24176297260064</v>
      </c>
    </row>
    <row r="71" customFormat="false" ht="12.8" hidden="false" customHeight="false" outlineLevel="0" collapsed="false">
      <c r="A71" s="0" t="n">
        <f aca="false">A70+1</f>
        <v>70</v>
      </c>
      <c r="B71" s="0" t="n">
        <v>72</v>
      </c>
      <c r="C71" s="0" t="n">
        <f aca="false">C70</f>
        <v>68.2117721020752</v>
      </c>
      <c r="D71" s="0" t="n">
        <f aca="false">D70</f>
        <v>72.4785714285714</v>
      </c>
      <c r="E71" s="0" t="n">
        <f aca="false">E70</f>
        <v>76.7453707550677</v>
      </c>
      <c r="F71" s="4" t="n">
        <f aca="false">ABS(B72-B71)</f>
        <v>0</v>
      </c>
      <c r="G71" s="4" t="n">
        <f aca="false">G70</f>
        <v>0</v>
      </c>
      <c r="H71" s="4" t="n">
        <f aca="false">H70</f>
        <v>1.60431654676259</v>
      </c>
      <c r="I71" s="4" t="n">
        <f aca="false">I70</f>
        <v>5.24176297260064</v>
      </c>
    </row>
    <row r="72" customFormat="false" ht="12.8" hidden="false" customHeight="false" outlineLevel="0" collapsed="false">
      <c r="A72" s="0" t="n">
        <f aca="false">A71+1</f>
        <v>71</v>
      </c>
      <c r="B72" s="3" t="n">
        <v>72</v>
      </c>
      <c r="C72" s="0" t="n">
        <f aca="false">C71</f>
        <v>68.2117721020752</v>
      </c>
      <c r="D72" s="0" t="n">
        <f aca="false">D71</f>
        <v>72.4785714285714</v>
      </c>
      <c r="E72" s="0" t="n">
        <f aca="false">E71</f>
        <v>76.7453707550677</v>
      </c>
      <c r="F72" s="4" t="n">
        <f aca="false">ABS(B73-B72)</f>
        <v>1</v>
      </c>
      <c r="G72" s="4" t="n">
        <f aca="false">G71</f>
        <v>0</v>
      </c>
      <c r="H72" s="4" t="n">
        <f aca="false">H71</f>
        <v>1.60431654676259</v>
      </c>
      <c r="I72" s="4" t="n">
        <f aca="false">I71</f>
        <v>5.24176297260064</v>
      </c>
    </row>
    <row r="73" customFormat="false" ht="12.8" hidden="false" customHeight="false" outlineLevel="0" collapsed="false">
      <c r="A73" s="0" t="n">
        <f aca="false">A72+1</f>
        <v>72</v>
      </c>
      <c r="B73" s="3" t="n">
        <v>73</v>
      </c>
      <c r="C73" s="0" t="n">
        <f aca="false">C72</f>
        <v>68.2117721020752</v>
      </c>
      <c r="D73" s="0" t="n">
        <f aca="false">D72</f>
        <v>72.4785714285714</v>
      </c>
      <c r="E73" s="0" t="n">
        <f aca="false">E72</f>
        <v>76.7453707550677</v>
      </c>
      <c r="F73" s="4" t="n">
        <f aca="false">ABS(B74-B73)</f>
        <v>1</v>
      </c>
      <c r="G73" s="4" t="n">
        <f aca="false">G72</f>
        <v>0</v>
      </c>
      <c r="H73" s="4" t="n">
        <f aca="false">H72</f>
        <v>1.60431654676259</v>
      </c>
      <c r="I73" s="4" t="n">
        <f aca="false">I72</f>
        <v>5.24176297260064</v>
      </c>
    </row>
    <row r="74" customFormat="false" ht="12.8" hidden="false" customHeight="false" outlineLevel="0" collapsed="false">
      <c r="A74" s="0" t="n">
        <f aca="false">A73+1</f>
        <v>73</v>
      </c>
      <c r="B74" s="3" t="n">
        <v>72</v>
      </c>
      <c r="C74" s="0" t="n">
        <f aca="false">C73</f>
        <v>68.2117721020752</v>
      </c>
      <c r="D74" s="0" t="n">
        <f aca="false">D73</f>
        <v>72.4785714285714</v>
      </c>
      <c r="E74" s="0" t="n">
        <f aca="false">E73</f>
        <v>76.7453707550677</v>
      </c>
      <c r="F74" s="4" t="n">
        <f aca="false">ABS(B75-B74)</f>
        <v>0</v>
      </c>
      <c r="G74" s="4" t="n">
        <f aca="false">G73</f>
        <v>0</v>
      </c>
      <c r="H74" s="4" t="n">
        <f aca="false">H73</f>
        <v>1.60431654676259</v>
      </c>
      <c r="I74" s="4" t="n">
        <f aca="false">I73</f>
        <v>5.24176297260064</v>
      </c>
    </row>
    <row r="75" customFormat="false" ht="12.8" hidden="false" customHeight="false" outlineLevel="0" collapsed="false">
      <c r="A75" s="0" t="n">
        <f aca="false">A74+1</f>
        <v>74</v>
      </c>
      <c r="B75" s="3" t="n">
        <v>72</v>
      </c>
      <c r="C75" s="0" t="n">
        <f aca="false">C74</f>
        <v>68.2117721020752</v>
      </c>
      <c r="D75" s="0" t="n">
        <f aca="false">D74</f>
        <v>72.4785714285714</v>
      </c>
      <c r="E75" s="0" t="n">
        <f aca="false">E74</f>
        <v>76.7453707550677</v>
      </c>
      <c r="F75" s="4" t="n">
        <f aca="false">ABS(B76-B75)</f>
        <v>3</v>
      </c>
      <c r="G75" s="4" t="n">
        <f aca="false">G74</f>
        <v>0</v>
      </c>
      <c r="H75" s="4" t="n">
        <f aca="false">H74</f>
        <v>1.60431654676259</v>
      </c>
      <c r="I75" s="4" t="n">
        <f aca="false">I74</f>
        <v>5.24176297260064</v>
      </c>
    </row>
    <row r="76" customFormat="false" ht="12.8" hidden="false" customHeight="false" outlineLevel="0" collapsed="false">
      <c r="A76" s="0" t="n">
        <f aca="false">A75+1</f>
        <v>75</v>
      </c>
      <c r="B76" s="3" t="n">
        <v>75</v>
      </c>
      <c r="C76" s="0" t="n">
        <f aca="false">C75</f>
        <v>68.2117721020752</v>
      </c>
      <c r="D76" s="0" t="n">
        <f aca="false">D75</f>
        <v>72.4785714285714</v>
      </c>
      <c r="E76" s="0" t="n">
        <f aca="false">E75</f>
        <v>76.7453707550677</v>
      </c>
      <c r="F76" s="4" t="n">
        <f aca="false">ABS(B77-B76)</f>
        <v>5</v>
      </c>
      <c r="G76" s="4" t="n">
        <f aca="false">G75</f>
        <v>0</v>
      </c>
      <c r="H76" s="4" t="n">
        <f aca="false">H75</f>
        <v>1.60431654676259</v>
      </c>
      <c r="I76" s="4" t="n">
        <f aca="false">I75</f>
        <v>5.24176297260064</v>
      </c>
    </row>
    <row r="77" customFormat="false" ht="12.8" hidden="false" customHeight="false" outlineLevel="0" collapsed="false">
      <c r="A77" s="0" t="n">
        <f aca="false">A76+1</f>
        <v>76</v>
      </c>
      <c r="B77" s="3" t="n">
        <v>70</v>
      </c>
      <c r="C77" s="0" t="n">
        <f aca="false">C76</f>
        <v>68.2117721020752</v>
      </c>
      <c r="D77" s="0" t="n">
        <f aca="false">D76</f>
        <v>72.4785714285714</v>
      </c>
      <c r="E77" s="0" t="n">
        <f aca="false">E76</f>
        <v>76.7453707550677</v>
      </c>
      <c r="F77" s="4" t="n">
        <f aca="false">ABS(B78-B77)</f>
        <v>3</v>
      </c>
      <c r="G77" s="4" t="n">
        <f aca="false">G76</f>
        <v>0</v>
      </c>
      <c r="H77" s="4" t="n">
        <f aca="false">H76</f>
        <v>1.60431654676259</v>
      </c>
      <c r="I77" s="4" t="n">
        <f aca="false">I76</f>
        <v>5.24176297260064</v>
      </c>
    </row>
    <row r="78" customFormat="false" ht="12.8" hidden="false" customHeight="false" outlineLevel="0" collapsed="false">
      <c r="A78" s="0" t="n">
        <f aca="false">A77+1</f>
        <v>77</v>
      </c>
      <c r="B78" s="3" t="n">
        <v>73</v>
      </c>
      <c r="C78" s="0" t="n">
        <f aca="false">C77</f>
        <v>68.2117721020752</v>
      </c>
      <c r="D78" s="0" t="n">
        <f aca="false">D77</f>
        <v>72.4785714285714</v>
      </c>
      <c r="E78" s="0" t="n">
        <f aca="false">E77</f>
        <v>76.7453707550677</v>
      </c>
      <c r="F78" s="4" t="n">
        <f aca="false">ABS(B79-B78)</f>
        <v>0</v>
      </c>
      <c r="G78" s="4" t="n">
        <f aca="false">G77</f>
        <v>0</v>
      </c>
      <c r="H78" s="4" t="n">
        <f aca="false">H77</f>
        <v>1.60431654676259</v>
      </c>
      <c r="I78" s="4" t="n">
        <f aca="false">I77</f>
        <v>5.24176297260064</v>
      </c>
    </row>
    <row r="79" customFormat="false" ht="12.8" hidden="false" customHeight="false" outlineLevel="0" collapsed="false">
      <c r="A79" s="0" t="n">
        <f aca="false">A78+1</f>
        <v>78</v>
      </c>
      <c r="B79" s="0" t="n">
        <v>73</v>
      </c>
      <c r="C79" s="0" t="n">
        <f aca="false">C78</f>
        <v>68.2117721020752</v>
      </c>
      <c r="D79" s="0" t="n">
        <f aca="false">D78</f>
        <v>72.4785714285714</v>
      </c>
      <c r="E79" s="0" t="n">
        <f aca="false">E78</f>
        <v>76.7453707550677</v>
      </c>
      <c r="F79" s="4" t="n">
        <f aca="false">ABS(B80-B79)</f>
        <v>0</v>
      </c>
      <c r="G79" s="4" t="n">
        <f aca="false">G78</f>
        <v>0</v>
      </c>
      <c r="H79" s="4" t="n">
        <f aca="false">H78</f>
        <v>1.60431654676259</v>
      </c>
      <c r="I79" s="4" t="n">
        <f aca="false">I78</f>
        <v>5.24176297260064</v>
      </c>
    </row>
    <row r="80" customFormat="false" ht="12.8" hidden="false" customHeight="false" outlineLevel="0" collapsed="false">
      <c r="A80" s="0" t="n">
        <f aca="false">A79+1</f>
        <v>79</v>
      </c>
      <c r="B80" s="0" t="n">
        <v>73</v>
      </c>
      <c r="C80" s="0" t="n">
        <f aca="false">C79</f>
        <v>68.2117721020752</v>
      </c>
      <c r="D80" s="0" t="n">
        <f aca="false">D79</f>
        <v>72.4785714285714</v>
      </c>
      <c r="E80" s="0" t="n">
        <f aca="false">E79</f>
        <v>76.7453707550677</v>
      </c>
      <c r="F80" s="4" t="n">
        <f aca="false">ABS(B81-B80)</f>
        <v>2</v>
      </c>
      <c r="G80" s="4" t="n">
        <f aca="false">G79</f>
        <v>0</v>
      </c>
      <c r="H80" s="4" t="n">
        <f aca="false">H79</f>
        <v>1.60431654676259</v>
      </c>
      <c r="I80" s="4" t="n">
        <f aca="false">I79</f>
        <v>5.24176297260064</v>
      </c>
    </row>
    <row r="81" customFormat="false" ht="12.8" hidden="false" customHeight="false" outlineLevel="0" collapsed="false">
      <c r="A81" s="0" t="n">
        <f aca="false">A80+1</f>
        <v>80</v>
      </c>
      <c r="B81" s="0" t="n">
        <v>71</v>
      </c>
      <c r="C81" s="0" t="n">
        <f aca="false">C80</f>
        <v>68.2117721020752</v>
      </c>
      <c r="D81" s="0" t="n">
        <f aca="false">D80</f>
        <v>72.4785714285714</v>
      </c>
      <c r="E81" s="0" t="n">
        <f aca="false">E80</f>
        <v>76.7453707550677</v>
      </c>
      <c r="F81" s="4" t="n">
        <f aca="false">ABS(B82-B81)</f>
        <v>3</v>
      </c>
      <c r="G81" s="4" t="n">
        <f aca="false">G80</f>
        <v>0</v>
      </c>
      <c r="H81" s="4" t="n">
        <f aca="false">H80</f>
        <v>1.60431654676259</v>
      </c>
      <c r="I81" s="4" t="n">
        <f aca="false">I80</f>
        <v>5.24176297260064</v>
      </c>
    </row>
    <row r="82" customFormat="false" ht="12.8" hidden="false" customHeight="false" outlineLevel="0" collapsed="false">
      <c r="A82" s="0" t="n">
        <f aca="false">A81+1</f>
        <v>81</v>
      </c>
      <c r="B82" s="0" t="n">
        <v>74</v>
      </c>
      <c r="C82" s="0" t="n">
        <f aca="false">C81</f>
        <v>68.2117721020752</v>
      </c>
      <c r="D82" s="0" t="n">
        <f aca="false">D81</f>
        <v>72.4785714285714</v>
      </c>
      <c r="E82" s="0" t="n">
        <f aca="false">E81</f>
        <v>76.7453707550677</v>
      </c>
      <c r="F82" s="4" t="n">
        <f aca="false">ABS(B83-B82)</f>
        <v>4</v>
      </c>
      <c r="G82" s="4" t="n">
        <f aca="false">G81</f>
        <v>0</v>
      </c>
      <c r="H82" s="4" t="n">
        <f aca="false">H81</f>
        <v>1.60431654676259</v>
      </c>
      <c r="I82" s="4" t="n">
        <f aca="false">I81</f>
        <v>5.24176297260064</v>
      </c>
    </row>
    <row r="83" customFormat="false" ht="12.8" hidden="false" customHeight="false" outlineLevel="0" collapsed="false">
      <c r="A83" s="0" t="n">
        <f aca="false">A82+1</f>
        <v>82</v>
      </c>
      <c r="B83" s="0" t="n">
        <v>70</v>
      </c>
      <c r="C83" s="0" t="n">
        <f aca="false">C82</f>
        <v>68.2117721020752</v>
      </c>
      <c r="D83" s="0" t="n">
        <f aca="false">D82</f>
        <v>72.4785714285714</v>
      </c>
      <c r="E83" s="0" t="n">
        <f aca="false">E82</f>
        <v>76.7453707550677</v>
      </c>
      <c r="F83" s="4" t="n">
        <f aca="false">ABS(B84-B83)</f>
        <v>2</v>
      </c>
      <c r="G83" s="4" t="n">
        <f aca="false">G82</f>
        <v>0</v>
      </c>
      <c r="H83" s="4" t="n">
        <f aca="false">H82</f>
        <v>1.60431654676259</v>
      </c>
      <c r="I83" s="4" t="n">
        <f aca="false">I82</f>
        <v>5.24176297260064</v>
      </c>
    </row>
    <row r="84" customFormat="false" ht="12.8" hidden="false" customHeight="false" outlineLevel="0" collapsed="false">
      <c r="A84" s="0" t="n">
        <f aca="false">A83+1</f>
        <v>83</v>
      </c>
      <c r="B84" s="0" t="n">
        <v>72</v>
      </c>
      <c r="C84" s="0" t="n">
        <f aca="false">C83</f>
        <v>68.2117721020752</v>
      </c>
      <c r="D84" s="0" t="n">
        <f aca="false">D83</f>
        <v>72.4785714285714</v>
      </c>
      <c r="E84" s="0" t="n">
        <f aca="false">E83</f>
        <v>76.7453707550677</v>
      </c>
      <c r="F84" s="4" t="n">
        <f aca="false">ABS(B85-B84)</f>
        <v>1</v>
      </c>
      <c r="G84" s="4" t="n">
        <f aca="false">G83</f>
        <v>0</v>
      </c>
      <c r="H84" s="4" t="n">
        <f aca="false">H83</f>
        <v>1.60431654676259</v>
      </c>
      <c r="I84" s="4" t="n">
        <f aca="false">I83</f>
        <v>5.24176297260064</v>
      </c>
    </row>
    <row r="85" customFormat="false" ht="12.8" hidden="false" customHeight="false" outlineLevel="0" collapsed="false">
      <c r="A85" s="0" t="n">
        <f aca="false">A84+1</f>
        <v>84</v>
      </c>
      <c r="B85" s="0" t="n">
        <v>73</v>
      </c>
      <c r="C85" s="0" t="n">
        <f aca="false">C84</f>
        <v>68.2117721020752</v>
      </c>
      <c r="D85" s="0" t="n">
        <f aca="false">D84</f>
        <v>72.4785714285714</v>
      </c>
      <c r="E85" s="0" t="n">
        <f aca="false">E84</f>
        <v>76.7453707550677</v>
      </c>
      <c r="F85" s="4" t="n">
        <f aca="false">ABS(B86-B85)</f>
        <v>2</v>
      </c>
      <c r="G85" s="4" t="n">
        <f aca="false">G84</f>
        <v>0</v>
      </c>
      <c r="H85" s="4" t="n">
        <f aca="false">H84</f>
        <v>1.60431654676259</v>
      </c>
      <c r="I85" s="4" t="n">
        <f aca="false">I84</f>
        <v>5.24176297260064</v>
      </c>
    </row>
    <row r="86" customFormat="false" ht="12.8" hidden="false" customHeight="false" outlineLevel="0" collapsed="false">
      <c r="A86" s="0" t="n">
        <f aca="false">A85+1</f>
        <v>85</v>
      </c>
      <c r="B86" s="3" t="n">
        <v>75</v>
      </c>
      <c r="C86" s="0" t="n">
        <f aca="false">C85</f>
        <v>68.2117721020752</v>
      </c>
      <c r="D86" s="0" t="n">
        <f aca="false">D85</f>
        <v>72.4785714285714</v>
      </c>
      <c r="E86" s="0" t="n">
        <f aca="false">E85</f>
        <v>76.7453707550677</v>
      </c>
      <c r="F86" s="4" t="n">
        <f aca="false">ABS(B87-B86)</f>
        <v>0</v>
      </c>
      <c r="G86" s="4" t="n">
        <f aca="false">G85</f>
        <v>0</v>
      </c>
      <c r="H86" s="4" t="n">
        <f aca="false">H85</f>
        <v>1.60431654676259</v>
      </c>
      <c r="I86" s="4" t="n">
        <f aca="false">I85</f>
        <v>5.24176297260064</v>
      </c>
    </row>
    <row r="87" customFormat="false" ht="12.8" hidden="false" customHeight="false" outlineLevel="0" collapsed="false">
      <c r="A87" s="0" t="n">
        <f aca="false">A86+1</f>
        <v>86</v>
      </c>
      <c r="B87" s="3" t="n">
        <v>75</v>
      </c>
      <c r="C87" s="0" t="n">
        <f aca="false">C86</f>
        <v>68.2117721020752</v>
      </c>
      <c r="D87" s="0" t="n">
        <f aca="false">D86</f>
        <v>72.4785714285714</v>
      </c>
      <c r="E87" s="0" t="n">
        <f aca="false">E86</f>
        <v>76.7453707550677</v>
      </c>
      <c r="F87" s="4" t="n">
        <f aca="false">ABS(B88-B87)</f>
        <v>2</v>
      </c>
      <c r="G87" s="4" t="n">
        <f aca="false">G86</f>
        <v>0</v>
      </c>
      <c r="H87" s="4" t="n">
        <f aca="false">H86</f>
        <v>1.60431654676259</v>
      </c>
      <c r="I87" s="4" t="n">
        <f aca="false">I86</f>
        <v>5.24176297260064</v>
      </c>
    </row>
    <row r="88" customFormat="false" ht="12.8" hidden="false" customHeight="false" outlineLevel="0" collapsed="false">
      <c r="A88" s="0" t="n">
        <f aca="false">A87+1</f>
        <v>87</v>
      </c>
      <c r="B88" s="3" t="n">
        <v>73</v>
      </c>
      <c r="C88" s="0" t="n">
        <f aca="false">C87</f>
        <v>68.2117721020752</v>
      </c>
      <c r="D88" s="0" t="n">
        <f aca="false">D87</f>
        <v>72.4785714285714</v>
      </c>
      <c r="E88" s="0" t="n">
        <f aca="false">E87</f>
        <v>76.7453707550677</v>
      </c>
      <c r="F88" s="4" t="n">
        <f aca="false">ABS(B89-B88)</f>
        <v>3</v>
      </c>
      <c r="G88" s="4" t="n">
        <f aca="false">G87</f>
        <v>0</v>
      </c>
      <c r="H88" s="4" t="n">
        <f aca="false">H87</f>
        <v>1.60431654676259</v>
      </c>
      <c r="I88" s="4" t="n">
        <f aca="false">I87</f>
        <v>5.24176297260064</v>
      </c>
    </row>
    <row r="89" customFormat="false" ht="12.8" hidden="false" customHeight="false" outlineLevel="0" collapsed="false">
      <c r="A89" s="0" t="n">
        <f aca="false">A88+1</f>
        <v>88</v>
      </c>
      <c r="B89" s="3" t="n">
        <v>70</v>
      </c>
      <c r="C89" s="0" t="n">
        <f aca="false">C88</f>
        <v>68.2117721020752</v>
      </c>
      <c r="D89" s="0" t="n">
        <f aca="false">D88</f>
        <v>72.4785714285714</v>
      </c>
      <c r="E89" s="0" t="n">
        <f aca="false">E88</f>
        <v>76.7453707550677</v>
      </c>
      <c r="F89" s="4" t="n">
        <f aca="false">ABS(B90-B89)</f>
        <v>1</v>
      </c>
      <c r="G89" s="4" t="n">
        <f aca="false">G88</f>
        <v>0</v>
      </c>
      <c r="H89" s="4" t="n">
        <f aca="false">H88</f>
        <v>1.60431654676259</v>
      </c>
      <c r="I89" s="4" t="n">
        <f aca="false">I88</f>
        <v>5.24176297260064</v>
      </c>
    </row>
    <row r="90" customFormat="false" ht="12.8" hidden="false" customHeight="false" outlineLevel="0" collapsed="false">
      <c r="A90" s="0" t="n">
        <f aca="false">A89+1</f>
        <v>89</v>
      </c>
      <c r="B90" s="3" t="n">
        <v>71</v>
      </c>
      <c r="C90" s="0" t="n">
        <f aca="false">C89</f>
        <v>68.2117721020752</v>
      </c>
      <c r="D90" s="0" t="n">
        <f aca="false">D89</f>
        <v>72.4785714285714</v>
      </c>
      <c r="E90" s="0" t="n">
        <f aca="false">E89</f>
        <v>76.7453707550677</v>
      </c>
      <c r="F90" s="4" t="n">
        <f aca="false">ABS(B91-B90)</f>
        <v>1</v>
      </c>
      <c r="G90" s="4" t="n">
        <f aca="false">G89</f>
        <v>0</v>
      </c>
      <c r="H90" s="4" t="n">
        <f aca="false">H89</f>
        <v>1.60431654676259</v>
      </c>
      <c r="I90" s="4" t="n">
        <f aca="false">I89</f>
        <v>5.24176297260064</v>
      </c>
    </row>
    <row r="91" customFormat="false" ht="12.8" hidden="false" customHeight="false" outlineLevel="0" collapsed="false">
      <c r="A91" s="0" t="n">
        <f aca="false">A90+1</f>
        <v>90</v>
      </c>
      <c r="B91" s="3" t="n">
        <v>72</v>
      </c>
      <c r="C91" s="0" t="n">
        <f aca="false">C90</f>
        <v>68.2117721020752</v>
      </c>
      <c r="D91" s="0" t="n">
        <f aca="false">D90</f>
        <v>72.4785714285714</v>
      </c>
      <c r="E91" s="0" t="n">
        <f aca="false">E90</f>
        <v>76.7453707550677</v>
      </c>
      <c r="F91" s="4" t="n">
        <f aca="false">ABS(B92-B91)</f>
        <v>1</v>
      </c>
      <c r="G91" s="4" t="n">
        <f aca="false">G90</f>
        <v>0</v>
      </c>
      <c r="H91" s="4" t="n">
        <f aca="false">H90</f>
        <v>1.60431654676259</v>
      </c>
      <c r="I91" s="4" t="n">
        <f aca="false">I90</f>
        <v>5.24176297260064</v>
      </c>
    </row>
    <row r="92" customFormat="false" ht="12.8" hidden="false" customHeight="false" outlineLevel="0" collapsed="false">
      <c r="A92" s="0" t="n">
        <f aca="false">A91+1</f>
        <v>91</v>
      </c>
      <c r="B92" s="3" t="n">
        <v>73</v>
      </c>
      <c r="C92" s="0" t="n">
        <f aca="false">C91</f>
        <v>68.2117721020752</v>
      </c>
      <c r="D92" s="0" t="n">
        <f aca="false">D91</f>
        <v>72.4785714285714</v>
      </c>
      <c r="E92" s="0" t="n">
        <f aca="false">E91</f>
        <v>76.7453707550677</v>
      </c>
      <c r="F92" s="4" t="n">
        <f aca="false">ABS(B93-B92)</f>
        <v>0</v>
      </c>
      <c r="G92" s="4" t="n">
        <f aca="false">G91</f>
        <v>0</v>
      </c>
      <c r="H92" s="4" t="n">
        <f aca="false">H91</f>
        <v>1.60431654676259</v>
      </c>
      <c r="I92" s="4" t="n">
        <f aca="false">I91</f>
        <v>5.24176297260064</v>
      </c>
    </row>
    <row r="93" customFormat="false" ht="12.8" hidden="false" customHeight="false" outlineLevel="0" collapsed="false">
      <c r="A93" s="0" t="n">
        <f aca="false">A92+1</f>
        <v>92</v>
      </c>
      <c r="B93" s="0" t="n">
        <v>73</v>
      </c>
      <c r="C93" s="0" t="n">
        <f aca="false">C92</f>
        <v>68.2117721020752</v>
      </c>
      <c r="D93" s="0" t="n">
        <f aca="false">D92</f>
        <v>72.4785714285714</v>
      </c>
      <c r="E93" s="0" t="n">
        <f aca="false">E92</f>
        <v>76.7453707550677</v>
      </c>
      <c r="F93" s="4" t="n">
        <f aca="false">ABS(B94-B93)</f>
        <v>0</v>
      </c>
      <c r="G93" s="4" t="n">
        <f aca="false">G92</f>
        <v>0</v>
      </c>
      <c r="H93" s="4" t="n">
        <f aca="false">H92</f>
        <v>1.60431654676259</v>
      </c>
      <c r="I93" s="4" t="n">
        <f aca="false">I92</f>
        <v>5.24176297260064</v>
      </c>
    </row>
    <row r="94" customFormat="false" ht="12.8" hidden="false" customHeight="false" outlineLevel="0" collapsed="false">
      <c r="A94" s="0" t="n">
        <f aca="false">A93+1</f>
        <v>93</v>
      </c>
      <c r="B94" s="0" t="n">
        <v>73</v>
      </c>
      <c r="C94" s="0" t="n">
        <f aca="false">C93</f>
        <v>68.2117721020752</v>
      </c>
      <c r="D94" s="0" t="n">
        <f aca="false">D93</f>
        <v>72.4785714285714</v>
      </c>
      <c r="E94" s="0" t="n">
        <f aca="false">E93</f>
        <v>76.7453707550677</v>
      </c>
      <c r="F94" s="4" t="n">
        <f aca="false">ABS(B95-B94)</f>
        <v>1</v>
      </c>
      <c r="G94" s="4" t="n">
        <f aca="false">G93</f>
        <v>0</v>
      </c>
      <c r="H94" s="4" t="n">
        <f aca="false">H93</f>
        <v>1.60431654676259</v>
      </c>
      <c r="I94" s="4" t="n">
        <f aca="false">I93</f>
        <v>5.24176297260064</v>
      </c>
    </row>
    <row r="95" customFormat="false" ht="12.8" hidden="false" customHeight="false" outlineLevel="0" collapsed="false">
      <c r="A95" s="0" t="n">
        <f aca="false">A94+1</f>
        <v>94</v>
      </c>
      <c r="B95" s="0" t="n">
        <v>72</v>
      </c>
      <c r="C95" s="0" t="n">
        <f aca="false">C94</f>
        <v>68.2117721020752</v>
      </c>
      <c r="D95" s="0" t="n">
        <f aca="false">D94</f>
        <v>72.4785714285714</v>
      </c>
      <c r="E95" s="0" t="n">
        <f aca="false">E94</f>
        <v>76.7453707550677</v>
      </c>
      <c r="F95" s="4" t="n">
        <f aca="false">ABS(B96-B95)</f>
        <v>4</v>
      </c>
      <c r="G95" s="4" t="n">
        <f aca="false">G94</f>
        <v>0</v>
      </c>
      <c r="H95" s="4" t="n">
        <f aca="false">H94</f>
        <v>1.60431654676259</v>
      </c>
      <c r="I95" s="4" t="n">
        <f aca="false">I94</f>
        <v>5.24176297260064</v>
      </c>
    </row>
    <row r="96" customFormat="false" ht="12.8" hidden="false" customHeight="false" outlineLevel="0" collapsed="false">
      <c r="A96" s="0" t="n">
        <f aca="false">A95+1</f>
        <v>95</v>
      </c>
      <c r="B96" s="0" t="n">
        <v>76</v>
      </c>
      <c r="C96" s="0" t="n">
        <f aca="false">C95</f>
        <v>68.2117721020752</v>
      </c>
      <c r="D96" s="0" t="n">
        <f aca="false">D95</f>
        <v>72.4785714285714</v>
      </c>
      <c r="E96" s="0" t="n">
        <f aca="false">E95</f>
        <v>76.7453707550677</v>
      </c>
      <c r="F96" s="4" t="n">
        <f aca="false">ABS(B97-B96)</f>
        <v>2</v>
      </c>
      <c r="G96" s="4" t="n">
        <f aca="false">G95</f>
        <v>0</v>
      </c>
      <c r="H96" s="4" t="n">
        <f aca="false">H95</f>
        <v>1.60431654676259</v>
      </c>
      <c r="I96" s="4" t="n">
        <f aca="false">I95</f>
        <v>5.24176297260064</v>
      </c>
    </row>
    <row r="97" customFormat="false" ht="12.8" hidden="false" customHeight="false" outlineLevel="0" collapsed="false">
      <c r="A97" s="0" t="n">
        <f aca="false">A96+1</f>
        <v>96</v>
      </c>
      <c r="B97" s="0" t="n">
        <v>74</v>
      </c>
      <c r="C97" s="0" t="n">
        <f aca="false">C96</f>
        <v>68.2117721020752</v>
      </c>
      <c r="D97" s="0" t="n">
        <f aca="false">D96</f>
        <v>72.4785714285714</v>
      </c>
      <c r="E97" s="0" t="n">
        <f aca="false">E96</f>
        <v>76.7453707550677</v>
      </c>
      <c r="F97" s="4" t="n">
        <f aca="false">ABS(B98-B97)</f>
        <v>2</v>
      </c>
      <c r="G97" s="4" t="n">
        <f aca="false">G96</f>
        <v>0</v>
      </c>
      <c r="H97" s="4" t="n">
        <f aca="false">H96</f>
        <v>1.60431654676259</v>
      </c>
      <c r="I97" s="4" t="n">
        <f aca="false">I96</f>
        <v>5.24176297260064</v>
      </c>
    </row>
    <row r="98" customFormat="false" ht="12.8" hidden="false" customHeight="false" outlineLevel="0" collapsed="false">
      <c r="A98" s="0" t="n">
        <f aca="false">A97+1</f>
        <v>97</v>
      </c>
      <c r="B98" s="0" t="n">
        <v>72</v>
      </c>
      <c r="C98" s="0" t="n">
        <f aca="false">C97</f>
        <v>68.2117721020752</v>
      </c>
      <c r="D98" s="0" t="n">
        <f aca="false">D97</f>
        <v>72.4785714285714</v>
      </c>
      <c r="E98" s="0" t="n">
        <f aca="false">E97</f>
        <v>76.7453707550677</v>
      </c>
      <c r="F98" s="4" t="n">
        <f aca="false">ABS(B99-B98)</f>
        <v>1</v>
      </c>
      <c r="G98" s="4" t="n">
        <f aca="false">G97</f>
        <v>0</v>
      </c>
      <c r="H98" s="4" t="n">
        <f aca="false">H97</f>
        <v>1.60431654676259</v>
      </c>
      <c r="I98" s="4" t="n">
        <f aca="false">I97</f>
        <v>5.24176297260064</v>
      </c>
    </row>
    <row r="99" customFormat="false" ht="12.8" hidden="false" customHeight="false" outlineLevel="0" collapsed="false">
      <c r="A99" s="0" t="n">
        <f aca="false">A98+1</f>
        <v>98</v>
      </c>
      <c r="B99" s="0" t="n">
        <v>71</v>
      </c>
      <c r="C99" s="0" t="n">
        <f aca="false">C98</f>
        <v>68.2117721020752</v>
      </c>
      <c r="D99" s="0" t="n">
        <f aca="false">D98</f>
        <v>72.4785714285714</v>
      </c>
      <c r="E99" s="0" t="n">
        <f aca="false">E98</f>
        <v>76.7453707550677</v>
      </c>
      <c r="F99" s="4" t="n">
        <f aca="false">ABS(B100-B99)</f>
        <v>1</v>
      </c>
      <c r="G99" s="4" t="n">
        <f aca="false">G98</f>
        <v>0</v>
      </c>
      <c r="H99" s="4" t="n">
        <f aca="false">H98</f>
        <v>1.60431654676259</v>
      </c>
      <c r="I99" s="4" t="n">
        <f aca="false">I98</f>
        <v>5.24176297260064</v>
      </c>
    </row>
    <row r="100" customFormat="false" ht="12.8" hidden="false" customHeight="false" outlineLevel="0" collapsed="false">
      <c r="A100" s="0" t="n">
        <f aca="false">A99+1</f>
        <v>99</v>
      </c>
      <c r="B100" s="3" t="n">
        <v>72</v>
      </c>
      <c r="C100" s="0" t="n">
        <f aca="false">C99</f>
        <v>68.2117721020752</v>
      </c>
      <c r="D100" s="0" t="n">
        <f aca="false">D99</f>
        <v>72.4785714285714</v>
      </c>
      <c r="E100" s="0" t="n">
        <f aca="false">E99</f>
        <v>76.7453707550677</v>
      </c>
      <c r="F100" s="4" t="n">
        <f aca="false">ABS(B101-B100)</f>
        <v>2</v>
      </c>
      <c r="G100" s="4" t="n">
        <f aca="false">G99</f>
        <v>0</v>
      </c>
      <c r="H100" s="4" t="n">
        <f aca="false">H99</f>
        <v>1.60431654676259</v>
      </c>
      <c r="I100" s="4" t="n">
        <f aca="false">I99</f>
        <v>5.24176297260064</v>
      </c>
    </row>
    <row r="101" customFormat="false" ht="12.8" hidden="false" customHeight="false" outlineLevel="0" collapsed="false">
      <c r="A101" s="0" t="n">
        <f aca="false">A100+1</f>
        <v>100</v>
      </c>
      <c r="B101" s="3" t="n">
        <v>74</v>
      </c>
      <c r="C101" s="0" t="n">
        <f aca="false">C100</f>
        <v>68.2117721020752</v>
      </c>
      <c r="D101" s="0" t="n">
        <f aca="false">D100</f>
        <v>72.4785714285714</v>
      </c>
      <c r="E101" s="0" t="n">
        <f aca="false">E100</f>
        <v>76.7453707550677</v>
      </c>
      <c r="F101" s="4" t="n">
        <f aca="false">ABS(B102-B101)</f>
        <v>2</v>
      </c>
      <c r="G101" s="4" t="n">
        <f aca="false">G100</f>
        <v>0</v>
      </c>
      <c r="H101" s="4" t="n">
        <f aca="false">H100</f>
        <v>1.60431654676259</v>
      </c>
      <c r="I101" s="4" t="n">
        <f aca="false">I100</f>
        <v>5.24176297260064</v>
      </c>
    </row>
    <row r="102" customFormat="false" ht="12.8" hidden="false" customHeight="false" outlineLevel="0" collapsed="false">
      <c r="A102" s="0" t="n">
        <f aca="false">A101+1</f>
        <v>101</v>
      </c>
      <c r="B102" s="3" t="n">
        <v>72</v>
      </c>
      <c r="C102" s="0" t="n">
        <f aca="false">C101</f>
        <v>68.2117721020752</v>
      </c>
      <c r="D102" s="0" t="n">
        <f aca="false">D101</f>
        <v>72.4785714285714</v>
      </c>
      <c r="E102" s="0" t="n">
        <f aca="false">E101</f>
        <v>76.7453707550677</v>
      </c>
      <c r="F102" s="4" t="n">
        <f aca="false">ABS(B103-B102)</f>
        <v>2</v>
      </c>
      <c r="G102" s="4" t="n">
        <f aca="false">G101</f>
        <v>0</v>
      </c>
      <c r="H102" s="4" t="n">
        <f aca="false">H101</f>
        <v>1.60431654676259</v>
      </c>
      <c r="I102" s="4" t="n">
        <f aca="false">I101</f>
        <v>5.24176297260064</v>
      </c>
    </row>
    <row r="103" customFormat="false" ht="12.8" hidden="false" customHeight="false" outlineLevel="0" collapsed="false">
      <c r="A103" s="0" t="n">
        <f aca="false">A102+1</f>
        <v>102</v>
      </c>
      <c r="B103" s="3" t="n">
        <v>74</v>
      </c>
      <c r="C103" s="0" t="n">
        <f aca="false">C102</f>
        <v>68.2117721020752</v>
      </c>
      <c r="D103" s="0" t="n">
        <f aca="false">D102</f>
        <v>72.4785714285714</v>
      </c>
      <c r="E103" s="0" t="n">
        <f aca="false">E102</f>
        <v>76.7453707550677</v>
      </c>
      <c r="F103" s="4" t="n">
        <f aca="false">ABS(B104-B103)</f>
        <v>1</v>
      </c>
      <c r="G103" s="4" t="n">
        <f aca="false">G102</f>
        <v>0</v>
      </c>
      <c r="H103" s="4" t="n">
        <f aca="false">H102</f>
        <v>1.60431654676259</v>
      </c>
      <c r="I103" s="4" t="n">
        <f aca="false">I102</f>
        <v>5.24176297260064</v>
      </c>
    </row>
    <row r="104" customFormat="false" ht="12.8" hidden="false" customHeight="false" outlineLevel="0" collapsed="false">
      <c r="A104" s="0" t="n">
        <f aca="false">A103+1</f>
        <v>103</v>
      </c>
      <c r="B104" s="3" t="n">
        <v>73</v>
      </c>
      <c r="C104" s="0" t="n">
        <f aca="false">C103</f>
        <v>68.2117721020752</v>
      </c>
      <c r="D104" s="0" t="n">
        <f aca="false">D103</f>
        <v>72.4785714285714</v>
      </c>
      <c r="E104" s="0" t="n">
        <f aca="false">E103</f>
        <v>76.7453707550677</v>
      </c>
      <c r="F104" s="4" t="n">
        <f aca="false">ABS(B105-B104)</f>
        <v>1</v>
      </c>
      <c r="G104" s="4" t="n">
        <f aca="false">G103</f>
        <v>0</v>
      </c>
      <c r="H104" s="4" t="n">
        <f aca="false">H103</f>
        <v>1.60431654676259</v>
      </c>
      <c r="I104" s="4" t="n">
        <f aca="false">I103</f>
        <v>5.24176297260064</v>
      </c>
    </row>
    <row r="105" customFormat="false" ht="12.8" hidden="false" customHeight="false" outlineLevel="0" collapsed="false">
      <c r="A105" s="0" t="n">
        <f aca="false">A104+1</f>
        <v>104</v>
      </c>
      <c r="B105" s="3" t="n">
        <v>74</v>
      </c>
      <c r="C105" s="0" t="n">
        <f aca="false">C104</f>
        <v>68.2117721020752</v>
      </c>
      <c r="D105" s="0" t="n">
        <f aca="false">D104</f>
        <v>72.4785714285714</v>
      </c>
      <c r="E105" s="0" t="n">
        <f aca="false">E104</f>
        <v>76.7453707550677</v>
      </c>
      <c r="F105" s="4" t="n">
        <f aca="false">ABS(B106-B105)</f>
        <v>3</v>
      </c>
      <c r="G105" s="4" t="n">
        <f aca="false">G104</f>
        <v>0</v>
      </c>
      <c r="H105" s="4" t="n">
        <f aca="false">H104</f>
        <v>1.60431654676259</v>
      </c>
      <c r="I105" s="4" t="n">
        <f aca="false">I104</f>
        <v>5.24176297260064</v>
      </c>
    </row>
    <row r="106" customFormat="false" ht="12.8" hidden="false" customHeight="false" outlineLevel="0" collapsed="false">
      <c r="A106" s="0" t="n">
        <f aca="false">A105+1</f>
        <v>105</v>
      </c>
      <c r="B106" s="3" t="n">
        <v>71</v>
      </c>
      <c r="C106" s="0" t="n">
        <f aca="false">C105</f>
        <v>68.2117721020752</v>
      </c>
      <c r="D106" s="0" t="n">
        <f aca="false">D105</f>
        <v>72.4785714285714</v>
      </c>
      <c r="E106" s="0" t="n">
        <f aca="false">E105</f>
        <v>76.7453707550677</v>
      </c>
      <c r="F106" s="4" t="n">
        <f aca="false">ABS(B107-B106)</f>
        <v>4</v>
      </c>
      <c r="G106" s="4" t="n">
        <f aca="false">G105</f>
        <v>0</v>
      </c>
      <c r="H106" s="4" t="n">
        <f aca="false">H105</f>
        <v>1.60431654676259</v>
      </c>
      <c r="I106" s="4" t="n">
        <f aca="false">I105</f>
        <v>5.24176297260064</v>
      </c>
    </row>
    <row r="107" customFormat="false" ht="12.8" hidden="false" customHeight="false" outlineLevel="0" collapsed="false">
      <c r="A107" s="0" t="n">
        <f aca="false">A106+1</f>
        <v>106</v>
      </c>
      <c r="B107" s="0" t="n">
        <v>75</v>
      </c>
      <c r="C107" s="0" t="n">
        <f aca="false">C106</f>
        <v>68.2117721020752</v>
      </c>
      <c r="D107" s="0" t="n">
        <f aca="false">D106</f>
        <v>72.4785714285714</v>
      </c>
      <c r="E107" s="0" t="n">
        <f aca="false">E106</f>
        <v>76.7453707550677</v>
      </c>
      <c r="F107" s="4" t="n">
        <f aca="false">ABS(B108-B107)</f>
        <v>4</v>
      </c>
      <c r="G107" s="4" t="n">
        <f aca="false">G106</f>
        <v>0</v>
      </c>
      <c r="H107" s="4" t="n">
        <f aca="false">H106</f>
        <v>1.60431654676259</v>
      </c>
      <c r="I107" s="4" t="n">
        <f aca="false">I106</f>
        <v>5.24176297260064</v>
      </c>
    </row>
    <row r="108" customFormat="false" ht="12.8" hidden="false" customHeight="false" outlineLevel="0" collapsed="false">
      <c r="A108" s="0" t="n">
        <f aca="false">A107+1</f>
        <v>107</v>
      </c>
      <c r="B108" s="0" t="n">
        <v>71</v>
      </c>
      <c r="C108" s="0" t="n">
        <f aca="false">C107</f>
        <v>68.2117721020752</v>
      </c>
      <c r="D108" s="0" t="n">
        <f aca="false">D107</f>
        <v>72.4785714285714</v>
      </c>
      <c r="E108" s="0" t="n">
        <f aca="false">E107</f>
        <v>76.7453707550677</v>
      </c>
      <c r="F108" s="4" t="n">
        <f aca="false">ABS(B109-B108)</f>
        <v>0</v>
      </c>
      <c r="G108" s="4" t="n">
        <f aca="false">G107</f>
        <v>0</v>
      </c>
      <c r="H108" s="4" t="n">
        <f aca="false">H107</f>
        <v>1.60431654676259</v>
      </c>
      <c r="I108" s="4" t="n">
        <f aca="false">I107</f>
        <v>5.24176297260064</v>
      </c>
    </row>
    <row r="109" customFormat="false" ht="12.8" hidden="false" customHeight="false" outlineLevel="0" collapsed="false">
      <c r="A109" s="0" t="n">
        <f aca="false">A108+1</f>
        <v>108</v>
      </c>
      <c r="B109" s="0" t="n">
        <v>71</v>
      </c>
      <c r="C109" s="0" t="n">
        <f aca="false">C108</f>
        <v>68.2117721020752</v>
      </c>
      <c r="D109" s="0" t="n">
        <f aca="false">D108</f>
        <v>72.4785714285714</v>
      </c>
      <c r="E109" s="0" t="n">
        <f aca="false">E108</f>
        <v>76.7453707550677</v>
      </c>
      <c r="F109" s="4" t="n">
        <f aca="false">ABS(B110-B109)</f>
        <v>3</v>
      </c>
      <c r="G109" s="4" t="n">
        <f aca="false">G108</f>
        <v>0</v>
      </c>
      <c r="H109" s="4" t="n">
        <f aca="false">H108</f>
        <v>1.60431654676259</v>
      </c>
      <c r="I109" s="4" t="n">
        <f aca="false">I108</f>
        <v>5.24176297260064</v>
      </c>
    </row>
    <row r="110" customFormat="false" ht="12.8" hidden="false" customHeight="false" outlineLevel="0" collapsed="false">
      <c r="A110" s="0" t="n">
        <f aca="false">A109+1</f>
        <v>109</v>
      </c>
      <c r="B110" s="0" t="n">
        <v>74</v>
      </c>
      <c r="C110" s="0" t="n">
        <f aca="false">C109</f>
        <v>68.2117721020752</v>
      </c>
      <c r="D110" s="0" t="n">
        <f aca="false">D109</f>
        <v>72.4785714285714</v>
      </c>
      <c r="E110" s="0" t="n">
        <f aca="false">E109</f>
        <v>76.7453707550677</v>
      </c>
      <c r="F110" s="4" t="n">
        <f aca="false">ABS(B111-B110)</f>
        <v>2</v>
      </c>
      <c r="G110" s="4" t="n">
        <f aca="false">G109</f>
        <v>0</v>
      </c>
      <c r="H110" s="4" t="n">
        <f aca="false">H109</f>
        <v>1.60431654676259</v>
      </c>
      <c r="I110" s="4" t="n">
        <f aca="false">I109</f>
        <v>5.24176297260064</v>
      </c>
    </row>
    <row r="111" customFormat="false" ht="12.8" hidden="false" customHeight="false" outlineLevel="0" collapsed="false">
      <c r="A111" s="0" t="n">
        <f aca="false">A110+1</f>
        <v>110</v>
      </c>
      <c r="B111" s="0" t="n">
        <v>72</v>
      </c>
      <c r="C111" s="0" t="n">
        <f aca="false">C110</f>
        <v>68.2117721020752</v>
      </c>
      <c r="D111" s="0" t="n">
        <f aca="false">D110</f>
        <v>72.4785714285714</v>
      </c>
      <c r="E111" s="0" t="n">
        <f aca="false">E110</f>
        <v>76.7453707550677</v>
      </c>
      <c r="F111" s="4" t="n">
        <f aca="false">ABS(B112-B111)</f>
        <v>1</v>
      </c>
      <c r="G111" s="4" t="n">
        <f aca="false">G110</f>
        <v>0</v>
      </c>
      <c r="H111" s="4" t="n">
        <f aca="false">H110</f>
        <v>1.60431654676259</v>
      </c>
      <c r="I111" s="4" t="n">
        <f aca="false">I110</f>
        <v>5.24176297260064</v>
      </c>
    </row>
    <row r="112" customFormat="false" ht="12.8" hidden="false" customHeight="false" outlineLevel="0" collapsed="false">
      <c r="A112" s="0" t="n">
        <f aca="false">A111+1</f>
        <v>111</v>
      </c>
      <c r="B112" s="0" t="n">
        <v>71</v>
      </c>
      <c r="C112" s="0" t="n">
        <f aca="false">C111</f>
        <v>68.2117721020752</v>
      </c>
      <c r="D112" s="0" t="n">
        <f aca="false">D111</f>
        <v>72.4785714285714</v>
      </c>
      <c r="E112" s="0" t="n">
        <f aca="false">E111</f>
        <v>76.7453707550677</v>
      </c>
      <c r="F112" s="4" t="n">
        <f aca="false">ABS(B113-B112)</f>
        <v>2</v>
      </c>
      <c r="G112" s="4" t="n">
        <f aca="false">G111</f>
        <v>0</v>
      </c>
      <c r="H112" s="4" t="n">
        <f aca="false">H111</f>
        <v>1.60431654676259</v>
      </c>
      <c r="I112" s="4" t="n">
        <f aca="false">I111</f>
        <v>5.24176297260064</v>
      </c>
    </row>
    <row r="113" customFormat="false" ht="12.8" hidden="false" customHeight="false" outlineLevel="0" collapsed="false">
      <c r="A113" s="0" t="n">
        <f aca="false">A112+1</f>
        <v>112</v>
      </c>
      <c r="B113" s="0" t="n">
        <v>73</v>
      </c>
      <c r="C113" s="0" t="n">
        <f aca="false">C112</f>
        <v>68.2117721020752</v>
      </c>
      <c r="D113" s="0" t="n">
        <f aca="false">D112</f>
        <v>72.4785714285714</v>
      </c>
      <c r="E113" s="0" t="n">
        <f aca="false">E112</f>
        <v>76.7453707550677</v>
      </c>
      <c r="F113" s="4" t="n">
        <f aca="false">ABS(B114-B113)</f>
        <v>1</v>
      </c>
      <c r="G113" s="4" t="n">
        <f aca="false">G112</f>
        <v>0</v>
      </c>
      <c r="H113" s="4" t="n">
        <f aca="false">H112</f>
        <v>1.60431654676259</v>
      </c>
      <c r="I113" s="4" t="n">
        <f aca="false">I112</f>
        <v>5.24176297260064</v>
      </c>
    </row>
    <row r="114" customFormat="false" ht="12.8" hidden="false" customHeight="false" outlineLevel="0" collapsed="false">
      <c r="A114" s="0" t="n">
        <f aca="false">A113+1</f>
        <v>113</v>
      </c>
      <c r="B114" s="3" t="n">
        <v>72</v>
      </c>
      <c r="C114" s="0" t="n">
        <f aca="false">C113</f>
        <v>68.2117721020752</v>
      </c>
      <c r="D114" s="0" t="n">
        <f aca="false">D113</f>
        <v>72.4785714285714</v>
      </c>
      <c r="E114" s="0" t="n">
        <f aca="false">E113</f>
        <v>76.7453707550677</v>
      </c>
      <c r="F114" s="4" t="n">
        <f aca="false">ABS(B115-B114)</f>
        <v>0</v>
      </c>
      <c r="G114" s="4" t="n">
        <f aca="false">G113</f>
        <v>0</v>
      </c>
      <c r="H114" s="4" t="n">
        <f aca="false">H113</f>
        <v>1.60431654676259</v>
      </c>
      <c r="I114" s="4" t="n">
        <f aca="false">I113</f>
        <v>5.24176297260064</v>
      </c>
    </row>
    <row r="115" customFormat="false" ht="12.8" hidden="false" customHeight="false" outlineLevel="0" collapsed="false">
      <c r="A115" s="0" t="n">
        <f aca="false">A114+1</f>
        <v>114</v>
      </c>
      <c r="B115" s="3" t="n">
        <v>72</v>
      </c>
      <c r="C115" s="0" t="n">
        <f aca="false">C114</f>
        <v>68.2117721020752</v>
      </c>
      <c r="D115" s="0" t="n">
        <f aca="false">D114</f>
        <v>72.4785714285714</v>
      </c>
      <c r="E115" s="0" t="n">
        <f aca="false">E114</f>
        <v>76.7453707550677</v>
      </c>
      <c r="F115" s="4" t="n">
        <f aca="false">ABS(B116-B115)</f>
        <v>2</v>
      </c>
      <c r="G115" s="4" t="n">
        <f aca="false">G114</f>
        <v>0</v>
      </c>
      <c r="H115" s="4" t="n">
        <f aca="false">H114</f>
        <v>1.60431654676259</v>
      </c>
      <c r="I115" s="4" t="n">
        <f aca="false">I114</f>
        <v>5.24176297260064</v>
      </c>
    </row>
    <row r="116" customFormat="false" ht="12.8" hidden="false" customHeight="false" outlineLevel="0" collapsed="false">
      <c r="A116" s="0" t="n">
        <f aca="false">A115+1</f>
        <v>115</v>
      </c>
      <c r="B116" s="3" t="n">
        <v>70</v>
      </c>
      <c r="C116" s="0" t="n">
        <f aca="false">C115</f>
        <v>68.2117721020752</v>
      </c>
      <c r="D116" s="0" t="n">
        <f aca="false">D115</f>
        <v>72.4785714285714</v>
      </c>
      <c r="E116" s="0" t="n">
        <f aca="false">E115</f>
        <v>76.7453707550677</v>
      </c>
      <c r="F116" s="4" t="n">
        <f aca="false">ABS(B117-B116)</f>
        <v>2</v>
      </c>
      <c r="G116" s="4" t="n">
        <f aca="false">G115</f>
        <v>0</v>
      </c>
      <c r="H116" s="4" t="n">
        <f aca="false">H115</f>
        <v>1.60431654676259</v>
      </c>
      <c r="I116" s="4" t="n">
        <f aca="false">I115</f>
        <v>5.24176297260064</v>
      </c>
    </row>
    <row r="117" customFormat="false" ht="12.8" hidden="false" customHeight="false" outlineLevel="0" collapsed="false">
      <c r="A117" s="0" t="n">
        <f aca="false">A116+1</f>
        <v>116</v>
      </c>
      <c r="B117" s="3" t="n">
        <v>72</v>
      </c>
      <c r="C117" s="0" t="n">
        <f aca="false">C116</f>
        <v>68.2117721020752</v>
      </c>
      <c r="D117" s="0" t="n">
        <f aca="false">D116</f>
        <v>72.4785714285714</v>
      </c>
      <c r="E117" s="0" t="n">
        <f aca="false">E116</f>
        <v>76.7453707550677</v>
      </c>
      <c r="F117" s="4" t="n">
        <f aca="false">ABS(B118-B117)</f>
        <v>1</v>
      </c>
      <c r="G117" s="4" t="n">
        <f aca="false">G116</f>
        <v>0</v>
      </c>
      <c r="H117" s="4" t="n">
        <f aca="false">H116</f>
        <v>1.60431654676259</v>
      </c>
      <c r="I117" s="4" t="n">
        <f aca="false">I116</f>
        <v>5.24176297260064</v>
      </c>
    </row>
    <row r="118" customFormat="false" ht="12.8" hidden="false" customHeight="false" outlineLevel="0" collapsed="false">
      <c r="A118" s="0" t="n">
        <f aca="false">A117+1</f>
        <v>117</v>
      </c>
      <c r="B118" s="3" t="n">
        <v>73</v>
      </c>
      <c r="C118" s="0" t="n">
        <f aca="false">C117</f>
        <v>68.2117721020752</v>
      </c>
      <c r="D118" s="0" t="n">
        <f aca="false">D117</f>
        <v>72.4785714285714</v>
      </c>
      <c r="E118" s="0" t="n">
        <f aca="false">E117</f>
        <v>76.7453707550677</v>
      </c>
      <c r="F118" s="4" t="n">
        <f aca="false">ABS(B119-B118)</f>
        <v>1</v>
      </c>
      <c r="G118" s="4" t="n">
        <f aca="false">G117</f>
        <v>0</v>
      </c>
      <c r="H118" s="4" t="n">
        <f aca="false">H117</f>
        <v>1.60431654676259</v>
      </c>
      <c r="I118" s="4" t="n">
        <f aca="false">I117</f>
        <v>5.24176297260064</v>
      </c>
    </row>
    <row r="119" customFormat="false" ht="12.8" hidden="false" customHeight="false" outlineLevel="0" collapsed="false">
      <c r="A119" s="0" t="n">
        <f aca="false">A118+1</f>
        <v>118</v>
      </c>
      <c r="B119" s="3" t="n">
        <v>72</v>
      </c>
      <c r="C119" s="0" t="n">
        <f aca="false">C118</f>
        <v>68.2117721020752</v>
      </c>
      <c r="D119" s="0" t="n">
        <f aca="false">D118</f>
        <v>72.4785714285714</v>
      </c>
      <c r="E119" s="0" t="n">
        <f aca="false">E118</f>
        <v>76.7453707550677</v>
      </c>
      <c r="F119" s="4" t="n">
        <f aca="false">ABS(B120-B119)</f>
        <v>2</v>
      </c>
      <c r="G119" s="4" t="n">
        <f aca="false">G118</f>
        <v>0</v>
      </c>
      <c r="H119" s="4" t="n">
        <f aca="false">H118</f>
        <v>1.60431654676259</v>
      </c>
      <c r="I119" s="4" t="n">
        <f aca="false">I118</f>
        <v>5.24176297260064</v>
      </c>
    </row>
    <row r="120" customFormat="false" ht="12.8" hidden="false" customHeight="false" outlineLevel="0" collapsed="false">
      <c r="A120" s="0" t="n">
        <f aca="false">A119+1</f>
        <v>119</v>
      </c>
      <c r="B120" s="3" t="n">
        <v>74</v>
      </c>
      <c r="C120" s="0" t="n">
        <f aca="false">C119</f>
        <v>68.2117721020752</v>
      </c>
      <c r="D120" s="0" t="n">
        <f aca="false">D119</f>
        <v>72.4785714285714</v>
      </c>
      <c r="E120" s="0" t="n">
        <f aca="false">E119</f>
        <v>76.7453707550677</v>
      </c>
      <c r="F120" s="4" t="n">
        <f aca="false">ABS(B121-B120)</f>
        <v>1</v>
      </c>
      <c r="G120" s="4" t="n">
        <f aca="false">G119</f>
        <v>0</v>
      </c>
      <c r="H120" s="4" t="n">
        <f aca="false">H119</f>
        <v>1.60431654676259</v>
      </c>
      <c r="I120" s="4" t="n">
        <f aca="false">I119</f>
        <v>5.24176297260064</v>
      </c>
    </row>
    <row r="121" customFormat="false" ht="12.8" hidden="false" customHeight="false" outlineLevel="0" collapsed="false">
      <c r="A121" s="0" t="n">
        <f aca="false">A120+1</f>
        <v>120</v>
      </c>
      <c r="B121" s="0" t="n">
        <v>73</v>
      </c>
      <c r="C121" s="0" t="n">
        <f aca="false">C120</f>
        <v>68.2117721020752</v>
      </c>
      <c r="D121" s="0" t="n">
        <f aca="false">D120</f>
        <v>72.4785714285714</v>
      </c>
      <c r="E121" s="0" t="n">
        <f aca="false">E120</f>
        <v>76.7453707550677</v>
      </c>
      <c r="F121" s="4" t="n">
        <f aca="false">ABS(B122-B121)</f>
        <v>1</v>
      </c>
      <c r="G121" s="4" t="n">
        <f aca="false">G120</f>
        <v>0</v>
      </c>
      <c r="H121" s="4" t="n">
        <f aca="false">H120</f>
        <v>1.60431654676259</v>
      </c>
      <c r="I121" s="4" t="n">
        <f aca="false">I120</f>
        <v>5.24176297260064</v>
      </c>
    </row>
    <row r="122" customFormat="false" ht="12.8" hidden="false" customHeight="false" outlineLevel="0" collapsed="false">
      <c r="A122" s="0" t="n">
        <f aca="false">A121+1</f>
        <v>121</v>
      </c>
      <c r="B122" s="0" t="n">
        <v>74</v>
      </c>
      <c r="C122" s="0" t="n">
        <f aca="false">C121</f>
        <v>68.2117721020752</v>
      </c>
      <c r="D122" s="0" t="n">
        <f aca="false">D121</f>
        <v>72.4785714285714</v>
      </c>
      <c r="E122" s="0" t="n">
        <f aca="false">E121</f>
        <v>76.7453707550677</v>
      </c>
      <c r="F122" s="4" t="n">
        <f aca="false">ABS(B123-B122)</f>
        <v>3</v>
      </c>
      <c r="G122" s="4" t="n">
        <f aca="false">G121</f>
        <v>0</v>
      </c>
      <c r="H122" s="4" t="n">
        <f aca="false">H121</f>
        <v>1.60431654676259</v>
      </c>
      <c r="I122" s="4" t="n">
        <f aca="false">I121</f>
        <v>5.24176297260064</v>
      </c>
    </row>
    <row r="123" customFormat="false" ht="12.8" hidden="false" customHeight="false" outlineLevel="0" collapsed="false">
      <c r="A123" s="0" t="n">
        <f aca="false">A122+1</f>
        <v>122</v>
      </c>
      <c r="B123" s="0" t="n">
        <v>71</v>
      </c>
      <c r="C123" s="0" t="n">
        <f aca="false">C122</f>
        <v>68.2117721020752</v>
      </c>
      <c r="D123" s="0" t="n">
        <f aca="false">D122</f>
        <v>72.4785714285714</v>
      </c>
      <c r="E123" s="0" t="n">
        <f aca="false">E122</f>
        <v>76.7453707550677</v>
      </c>
      <c r="F123" s="4" t="n">
        <f aca="false">ABS(B124-B123)</f>
        <v>2</v>
      </c>
      <c r="G123" s="4" t="n">
        <f aca="false">G122</f>
        <v>0</v>
      </c>
      <c r="H123" s="4" t="n">
        <f aca="false">H122</f>
        <v>1.60431654676259</v>
      </c>
      <c r="I123" s="4" t="n">
        <f aca="false">I122</f>
        <v>5.24176297260064</v>
      </c>
    </row>
    <row r="124" customFormat="false" ht="12.8" hidden="false" customHeight="false" outlineLevel="0" collapsed="false">
      <c r="A124" s="0" t="n">
        <f aca="false">A123+1</f>
        <v>123</v>
      </c>
      <c r="B124" s="0" t="n">
        <v>73</v>
      </c>
      <c r="C124" s="0" t="n">
        <f aca="false">C123</f>
        <v>68.2117721020752</v>
      </c>
      <c r="D124" s="0" t="n">
        <f aca="false">D123</f>
        <v>72.4785714285714</v>
      </c>
      <c r="E124" s="0" t="n">
        <f aca="false">E123</f>
        <v>76.7453707550677</v>
      </c>
      <c r="F124" s="4" t="n">
        <f aca="false">ABS(B125-B124)</f>
        <v>1</v>
      </c>
      <c r="G124" s="4" t="n">
        <f aca="false">G123</f>
        <v>0</v>
      </c>
      <c r="H124" s="4" t="n">
        <f aca="false">H123</f>
        <v>1.60431654676259</v>
      </c>
      <c r="I124" s="4" t="n">
        <f aca="false">I123</f>
        <v>5.24176297260064</v>
      </c>
    </row>
    <row r="125" customFormat="false" ht="12.8" hidden="false" customHeight="false" outlineLevel="0" collapsed="false">
      <c r="A125" s="0" t="n">
        <f aca="false">A124+1</f>
        <v>124</v>
      </c>
      <c r="B125" s="0" t="n">
        <v>72</v>
      </c>
      <c r="C125" s="0" t="n">
        <f aca="false">C124</f>
        <v>68.2117721020752</v>
      </c>
      <c r="D125" s="0" t="n">
        <f aca="false">D124</f>
        <v>72.4785714285714</v>
      </c>
      <c r="E125" s="0" t="n">
        <f aca="false">E124</f>
        <v>76.7453707550677</v>
      </c>
      <c r="F125" s="4" t="n">
        <f aca="false">ABS(B126-B125)</f>
        <v>0</v>
      </c>
      <c r="G125" s="4" t="n">
        <f aca="false">G124</f>
        <v>0</v>
      </c>
      <c r="H125" s="4" t="n">
        <f aca="false">H124</f>
        <v>1.60431654676259</v>
      </c>
      <c r="I125" s="4" t="n">
        <f aca="false">I124</f>
        <v>5.24176297260064</v>
      </c>
    </row>
    <row r="126" customFormat="false" ht="12.8" hidden="false" customHeight="false" outlineLevel="0" collapsed="false">
      <c r="A126" s="0" t="n">
        <f aca="false">A125+1</f>
        <v>125</v>
      </c>
      <c r="B126" s="0" t="n">
        <v>72</v>
      </c>
      <c r="C126" s="0" t="n">
        <f aca="false">C125</f>
        <v>68.2117721020752</v>
      </c>
      <c r="D126" s="0" t="n">
        <f aca="false">D125</f>
        <v>72.4785714285714</v>
      </c>
      <c r="E126" s="0" t="n">
        <f aca="false">E125</f>
        <v>76.7453707550677</v>
      </c>
      <c r="F126" s="4" t="n">
        <f aca="false">ABS(B127-B126)</f>
        <v>0</v>
      </c>
      <c r="G126" s="4" t="n">
        <f aca="false">G125</f>
        <v>0</v>
      </c>
      <c r="H126" s="4" t="n">
        <f aca="false">H125</f>
        <v>1.60431654676259</v>
      </c>
      <c r="I126" s="4" t="n">
        <f aca="false">I125</f>
        <v>5.24176297260064</v>
      </c>
    </row>
    <row r="127" customFormat="false" ht="12.8" hidden="false" customHeight="false" outlineLevel="0" collapsed="false">
      <c r="A127" s="0" t="n">
        <f aca="false">A126+1</f>
        <v>126</v>
      </c>
      <c r="B127" s="0" t="n">
        <v>72</v>
      </c>
      <c r="C127" s="0" t="n">
        <f aca="false">C126</f>
        <v>68.2117721020752</v>
      </c>
      <c r="D127" s="0" t="n">
        <f aca="false">D126</f>
        <v>72.4785714285714</v>
      </c>
      <c r="E127" s="0" t="n">
        <f aca="false">E126</f>
        <v>76.7453707550677</v>
      </c>
      <c r="F127" s="4" t="n">
        <f aca="false">ABS(B128-B127)</f>
        <v>0</v>
      </c>
      <c r="G127" s="4" t="n">
        <f aca="false">G126</f>
        <v>0</v>
      </c>
      <c r="H127" s="4" t="n">
        <f aca="false">H126</f>
        <v>1.60431654676259</v>
      </c>
      <c r="I127" s="4" t="n">
        <f aca="false">I126</f>
        <v>5.24176297260064</v>
      </c>
    </row>
    <row r="128" customFormat="false" ht="12.8" hidden="false" customHeight="false" outlineLevel="0" collapsed="false">
      <c r="A128" s="0" t="n">
        <f aca="false">A127+1</f>
        <v>127</v>
      </c>
      <c r="B128" s="3" t="n">
        <v>72</v>
      </c>
      <c r="C128" s="0" t="n">
        <f aca="false">C127</f>
        <v>68.2117721020752</v>
      </c>
      <c r="D128" s="0" t="n">
        <f aca="false">D127</f>
        <v>72.4785714285714</v>
      </c>
      <c r="E128" s="0" t="n">
        <f aca="false">E127</f>
        <v>76.7453707550677</v>
      </c>
      <c r="F128" s="4" t="n">
        <f aca="false">ABS(B129-B128)</f>
        <v>0</v>
      </c>
      <c r="G128" s="4" t="n">
        <f aca="false">G127</f>
        <v>0</v>
      </c>
      <c r="H128" s="4" t="n">
        <f aca="false">H127</f>
        <v>1.60431654676259</v>
      </c>
      <c r="I128" s="4" t="n">
        <f aca="false">I127</f>
        <v>5.24176297260064</v>
      </c>
    </row>
    <row r="129" customFormat="false" ht="12.8" hidden="false" customHeight="false" outlineLevel="0" collapsed="false">
      <c r="A129" s="0" t="n">
        <f aca="false">A128+1</f>
        <v>128</v>
      </c>
      <c r="B129" s="3" t="n">
        <v>72</v>
      </c>
      <c r="C129" s="0" t="n">
        <f aca="false">C128</f>
        <v>68.2117721020752</v>
      </c>
      <c r="D129" s="0" t="n">
        <f aca="false">D128</f>
        <v>72.4785714285714</v>
      </c>
      <c r="E129" s="0" t="n">
        <f aca="false">E128</f>
        <v>76.7453707550677</v>
      </c>
      <c r="F129" s="4" t="n">
        <f aca="false">ABS(B130-B129)</f>
        <v>1</v>
      </c>
      <c r="G129" s="4" t="n">
        <f aca="false">G128</f>
        <v>0</v>
      </c>
      <c r="H129" s="4" t="n">
        <f aca="false">H128</f>
        <v>1.60431654676259</v>
      </c>
      <c r="I129" s="4" t="n">
        <f aca="false">I128</f>
        <v>5.24176297260064</v>
      </c>
    </row>
    <row r="130" customFormat="false" ht="12.8" hidden="false" customHeight="false" outlineLevel="0" collapsed="false">
      <c r="A130" s="0" t="n">
        <f aca="false">A129+1</f>
        <v>129</v>
      </c>
      <c r="B130" s="3" t="n">
        <v>73</v>
      </c>
      <c r="C130" s="0" t="n">
        <f aca="false">C129</f>
        <v>68.2117721020752</v>
      </c>
      <c r="D130" s="0" t="n">
        <f aca="false">D129</f>
        <v>72.4785714285714</v>
      </c>
      <c r="E130" s="0" t="n">
        <f aca="false">E129</f>
        <v>76.7453707550677</v>
      </c>
      <c r="F130" s="4" t="n">
        <f aca="false">ABS(B131-B130)</f>
        <v>1</v>
      </c>
      <c r="G130" s="4" t="n">
        <f aca="false">G129</f>
        <v>0</v>
      </c>
      <c r="H130" s="4" t="n">
        <f aca="false">H129</f>
        <v>1.60431654676259</v>
      </c>
      <c r="I130" s="4" t="n">
        <f aca="false">I129</f>
        <v>5.24176297260064</v>
      </c>
    </row>
    <row r="131" customFormat="false" ht="12.8" hidden="false" customHeight="false" outlineLevel="0" collapsed="false">
      <c r="A131" s="0" t="n">
        <f aca="false">A130+1</f>
        <v>130</v>
      </c>
      <c r="B131" s="3" t="n">
        <v>72</v>
      </c>
      <c r="C131" s="0" t="n">
        <f aca="false">C130</f>
        <v>68.2117721020752</v>
      </c>
      <c r="D131" s="0" t="n">
        <f aca="false">D130</f>
        <v>72.4785714285714</v>
      </c>
      <c r="E131" s="0" t="n">
        <f aca="false">E130</f>
        <v>76.7453707550677</v>
      </c>
      <c r="F131" s="4" t="n">
        <f aca="false">ABS(B132-B131)</f>
        <v>0</v>
      </c>
      <c r="G131" s="4" t="n">
        <f aca="false">G130</f>
        <v>0</v>
      </c>
      <c r="H131" s="4" t="n">
        <f aca="false">H130</f>
        <v>1.60431654676259</v>
      </c>
      <c r="I131" s="4" t="n">
        <f aca="false">I130</f>
        <v>5.24176297260064</v>
      </c>
    </row>
    <row r="132" customFormat="false" ht="12.8" hidden="false" customHeight="false" outlineLevel="0" collapsed="false">
      <c r="A132" s="0" t="n">
        <f aca="false">A131+1</f>
        <v>131</v>
      </c>
      <c r="B132" s="3" t="n">
        <v>72</v>
      </c>
      <c r="C132" s="0" t="n">
        <f aca="false">C131</f>
        <v>68.2117721020752</v>
      </c>
      <c r="D132" s="0" t="n">
        <f aca="false">D131</f>
        <v>72.4785714285714</v>
      </c>
      <c r="E132" s="0" t="n">
        <f aca="false">E131</f>
        <v>76.7453707550677</v>
      </c>
      <c r="F132" s="4" t="n">
        <f aca="false">ABS(B133-B132)</f>
        <v>1</v>
      </c>
      <c r="G132" s="4" t="n">
        <f aca="false">G131</f>
        <v>0</v>
      </c>
      <c r="H132" s="4" t="n">
        <f aca="false">H131</f>
        <v>1.60431654676259</v>
      </c>
      <c r="I132" s="4" t="n">
        <f aca="false">I131</f>
        <v>5.24176297260064</v>
      </c>
    </row>
    <row r="133" customFormat="false" ht="12.8" hidden="false" customHeight="false" outlineLevel="0" collapsed="false">
      <c r="A133" s="0" t="n">
        <f aca="false">A132+1</f>
        <v>132</v>
      </c>
      <c r="B133" s="3" t="n">
        <v>73</v>
      </c>
      <c r="C133" s="0" t="n">
        <f aca="false">C132</f>
        <v>68.2117721020752</v>
      </c>
      <c r="D133" s="0" t="n">
        <f aca="false">D132</f>
        <v>72.4785714285714</v>
      </c>
      <c r="E133" s="0" t="n">
        <f aca="false">E132</f>
        <v>76.7453707550677</v>
      </c>
      <c r="F133" s="4" t="n">
        <f aca="false">ABS(B134-B133)</f>
        <v>2</v>
      </c>
      <c r="G133" s="4" t="n">
        <f aca="false">G132</f>
        <v>0</v>
      </c>
      <c r="H133" s="4" t="n">
        <f aca="false">H132</f>
        <v>1.60431654676259</v>
      </c>
      <c r="I133" s="4" t="n">
        <f aca="false">I132</f>
        <v>5.24176297260064</v>
      </c>
    </row>
    <row r="134" customFormat="false" ht="12.8" hidden="false" customHeight="false" outlineLevel="0" collapsed="false">
      <c r="A134" s="0" t="n">
        <f aca="false">A133+1</f>
        <v>133</v>
      </c>
      <c r="B134" s="3" t="n">
        <v>71</v>
      </c>
      <c r="C134" s="0" t="n">
        <f aca="false">C133</f>
        <v>68.2117721020752</v>
      </c>
      <c r="D134" s="0" t="n">
        <f aca="false">D133</f>
        <v>72.4785714285714</v>
      </c>
      <c r="E134" s="0" t="n">
        <f aca="false">E133</f>
        <v>76.7453707550677</v>
      </c>
      <c r="F134" s="4" t="n">
        <f aca="false">ABS(B135-B134)</f>
        <v>3</v>
      </c>
      <c r="G134" s="4" t="n">
        <f aca="false">G133</f>
        <v>0</v>
      </c>
      <c r="H134" s="4" t="n">
        <f aca="false">H133</f>
        <v>1.60431654676259</v>
      </c>
      <c r="I134" s="4" t="n">
        <f aca="false">I133</f>
        <v>5.24176297260064</v>
      </c>
    </row>
    <row r="135" customFormat="false" ht="12.8" hidden="false" customHeight="false" outlineLevel="0" collapsed="false">
      <c r="A135" s="0" t="n">
        <f aca="false">A134+1</f>
        <v>134</v>
      </c>
      <c r="B135" s="0" t="n">
        <v>74</v>
      </c>
      <c r="C135" s="0" t="n">
        <f aca="false">C134</f>
        <v>68.2117721020752</v>
      </c>
      <c r="D135" s="0" t="n">
        <f aca="false">D134</f>
        <v>72.4785714285714</v>
      </c>
      <c r="E135" s="0" t="n">
        <f aca="false">E134</f>
        <v>76.7453707550677</v>
      </c>
      <c r="F135" s="4" t="n">
        <f aca="false">ABS(B136-B135)</f>
        <v>3</v>
      </c>
      <c r="G135" s="4" t="n">
        <f aca="false">G134</f>
        <v>0</v>
      </c>
      <c r="H135" s="4" t="n">
        <f aca="false">H134</f>
        <v>1.60431654676259</v>
      </c>
      <c r="I135" s="4" t="n">
        <f aca="false">I134</f>
        <v>5.24176297260064</v>
      </c>
    </row>
    <row r="136" customFormat="false" ht="12.8" hidden="false" customHeight="false" outlineLevel="0" collapsed="false">
      <c r="A136" s="0" t="n">
        <f aca="false">A135+1</f>
        <v>135</v>
      </c>
      <c r="B136" s="0" t="n">
        <v>71</v>
      </c>
      <c r="C136" s="0" t="n">
        <f aca="false">C135</f>
        <v>68.2117721020752</v>
      </c>
      <c r="D136" s="0" t="n">
        <f aca="false">D135</f>
        <v>72.4785714285714</v>
      </c>
      <c r="E136" s="0" t="n">
        <f aca="false">E135</f>
        <v>76.7453707550677</v>
      </c>
      <c r="F136" s="4" t="n">
        <f aca="false">ABS(B137-B136)</f>
        <v>1</v>
      </c>
      <c r="G136" s="4" t="n">
        <f aca="false">G135</f>
        <v>0</v>
      </c>
      <c r="H136" s="4" t="n">
        <f aca="false">H135</f>
        <v>1.60431654676259</v>
      </c>
      <c r="I136" s="4" t="n">
        <f aca="false">I135</f>
        <v>5.24176297260064</v>
      </c>
    </row>
    <row r="137" customFormat="false" ht="12.8" hidden="false" customHeight="false" outlineLevel="0" collapsed="false">
      <c r="A137" s="0" t="n">
        <f aca="false">A136+1</f>
        <v>136</v>
      </c>
      <c r="B137" s="0" t="n">
        <v>72</v>
      </c>
      <c r="C137" s="0" t="n">
        <f aca="false">C136</f>
        <v>68.2117721020752</v>
      </c>
      <c r="D137" s="0" t="n">
        <f aca="false">D136</f>
        <v>72.4785714285714</v>
      </c>
      <c r="E137" s="0" t="n">
        <f aca="false">E136</f>
        <v>76.7453707550677</v>
      </c>
      <c r="F137" s="4" t="n">
        <f aca="false">ABS(B138-B137)</f>
        <v>2</v>
      </c>
      <c r="G137" s="4" t="n">
        <f aca="false">G136</f>
        <v>0</v>
      </c>
      <c r="H137" s="4" t="n">
        <f aca="false">H136</f>
        <v>1.60431654676259</v>
      </c>
      <c r="I137" s="4" t="n">
        <f aca="false">I136</f>
        <v>5.24176297260064</v>
      </c>
    </row>
    <row r="138" customFormat="false" ht="12.8" hidden="false" customHeight="false" outlineLevel="0" collapsed="false">
      <c r="A138" s="0" t="n">
        <f aca="false">A137+1</f>
        <v>137</v>
      </c>
      <c r="B138" s="0" t="n">
        <v>74</v>
      </c>
      <c r="C138" s="0" t="n">
        <f aca="false">C137</f>
        <v>68.2117721020752</v>
      </c>
      <c r="D138" s="0" t="n">
        <f aca="false">D137</f>
        <v>72.4785714285714</v>
      </c>
      <c r="E138" s="0" t="n">
        <f aca="false">E137</f>
        <v>76.7453707550677</v>
      </c>
      <c r="F138" s="4" t="n">
        <f aca="false">ABS(B139-B138)</f>
        <v>1</v>
      </c>
      <c r="G138" s="4" t="n">
        <f aca="false">G137</f>
        <v>0</v>
      </c>
      <c r="H138" s="4" t="n">
        <f aca="false">H137</f>
        <v>1.60431654676259</v>
      </c>
      <c r="I138" s="4" t="n">
        <f aca="false">I137</f>
        <v>5.24176297260064</v>
      </c>
    </row>
    <row r="139" customFormat="false" ht="12.8" hidden="false" customHeight="false" outlineLevel="0" collapsed="false">
      <c r="A139" s="0" t="n">
        <f aca="false">A138+1</f>
        <v>138</v>
      </c>
      <c r="B139" s="0" t="n">
        <v>75</v>
      </c>
      <c r="C139" s="0" t="n">
        <f aca="false">C138</f>
        <v>68.2117721020752</v>
      </c>
      <c r="D139" s="0" t="n">
        <f aca="false">D138</f>
        <v>72.4785714285714</v>
      </c>
      <c r="E139" s="0" t="n">
        <f aca="false">E138</f>
        <v>76.7453707550677</v>
      </c>
      <c r="F139" s="4" t="n">
        <f aca="false">ABS(B140-B139)</f>
        <v>0</v>
      </c>
      <c r="G139" s="4" t="n">
        <f aca="false">G138</f>
        <v>0</v>
      </c>
      <c r="H139" s="4" t="n">
        <f aca="false">H138</f>
        <v>1.60431654676259</v>
      </c>
      <c r="I139" s="4" t="n">
        <f aca="false">I138</f>
        <v>5.24176297260064</v>
      </c>
    </row>
    <row r="140" customFormat="false" ht="12.8" hidden="false" customHeight="false" outlineLevel="0" collapsed="false">
      <c r="A140" s="0" t="n">
        <f aca="false">A139+1</f>
        <v>139</v>
      </c>
      <c r="B140" s="0" t="n">
        <v>75</v>
      </c>
      <c r="C140" s="0" t="n">
        <f aca="false">C139</f>
        <v>68.2117721020752</v>
      </c>
      <c r="D140" s="0" t="n">
        <f aca="false">D139</f>
        <v>72.4785714285714</v>
      </c>
      <c r="E140" s="0" t="n">
        <f aca="false">E139</f>
        <v>76.7453707550677</v>
      </c>
      <c r="F140" s="4" t="n">
        <f aca="false">ABS(B141-B140)</f>
        <v>2</v>
      </c>
      <c r="G140" s="4" t="n">
        <f aca="false">G139</f>
        <v>0</v>
      </c>
      <c r="H140" s="4" t="n">
        <f aca="false">H139</f>
        <v>1.60431654676259</v>
      </c>
      <c r="I140" s="4" t="n">
        <f aca="false">I139</f>
        <v>5.24176297260064</v>
      </c>
    </row>
    <row r="141" customFormat="false" ht="12.8" hidden="false" customHeight="false" outlineLevel="0" collapsed="false">
      <c r="A141" s="0" t="n">
        <f aca="false">A140+1</f>
        <v>140</v>
      </c>
      <c r="B141" s="0" t="n">
        <v>73</v>
      </c>
      <c r="C141" s="0" t="n">
        <f aca="false">C140</f>
        <v>68.2117721020752</v>
      </c>
      <c r="D141" s="0" t="n">
        <f aca="false">D140</f>
        <v>72.4785714285714</v>
      </c>
      <c r="E141" s="0" t="n">
        <f aca="false">E140</f>
        <v>76.7453707550677</v>
      </c>
    </row>
    <row r="143" customFormat="false" ht="12.8" hidden="false" customHeight="false" outlineLevel="0" collapsed="false">
      <c r="B143" s="0" t="n">
        <f aca="true">INT(NORMINV(RAND(),73,1.5))</f>
        <v>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9" activeCellId="0" sqref="N2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16"/>
    <col collapsed="false" customWidth="true" hidden="false" outlineLevel="0" max="8" min="2" style="0" width="3.51"/>
    <col collapsed="false" customWidth="true" hidden="false" outlineLevel="0" max="9" min="9" style="0" width="5.96"/>
    <col collapsed="false" customWidth="true" hidden="false" outlineLevel="0" max="13" min="13" style="0" width="5.7"/>
  </cols>
  <sheetData>
    <row r="1" customFormat="false" ht="12.8" hidden="false" customHeight="false" outlineLevel="0" collapsed="false">
      <c r="A1" s="0" t="s">
        <v>16</v>
      </c>
      <c r="B1" s="0" t="s">
        <v>17</v>
      </c>
      <c r="C1" s="0" t="s">
        <v>18</v>
      </c>
      <c r="D1" s="0" t="s">
        <v>19</v>
      </c>
      <c r="E1" s="0" t="s">
        <v>20</v>
      </c>
      <c r="F1" s="0" t="s">
        <v>19</v>
      </c>
      <c r="G1" s="0" t="s">
        <v>21</v>
      </c>
      <c r="H1" s="0" t="s">
        <v>17</v>
      </c>
      <c r="I1" s="0" t="s">
        <v>22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</row>
    <row r="2" customFormat="false" ht="12.8" hidden="false" customHeight="false" outlineLevel="0" collapsed="false">
      <c r="A2" s="0" t="n">
        <v>1</v>
      </c>
      <c r="B2" s="3" t="n">
        <v>70</v>
      </c>
      <c r="C2" s="3" t="n">
        <v>71</v>
      </c>
      <c r="D2" s="3" t="n">
        <v>74</v>
      </c>
      <c r="E2" s="3" t="n">
        <v>75</v>
      </c>
      <c r="F2" s="3" t="n">
        <v>74</v>
      </c>
      <c r="G2" s="3" t="n">
        <v>71</v>
      </c>
      <c r="H2" s="3" t="n">
        <v>72</v>
      </c>
      <c r="I2" s="0" t="n">
        <f aca="false">SUM(B2:H2)/7</f>
        <v>72.4285714285714</v>
      </c>
      <c r="J2" s="0" t="n">
        <f aca="false">K2-Constants!B7*O2</f>
        <v>70.8221812639415</v>
      </c>
      <c r="K2" s="0" t="n">
        <f aca="false">SUM(I2:I21)/COUNT(I2:I21)</f>
        <v>72.4785714285714</v>
      </c>
      <c r="L2" s="0" t="n">
        <f aca="false">K2+Constants!B7*O2</f>
        <v>74.1349615932014</v>
      </c>
      <c r="M2" s="0" t="n">
        <f aca="false">MAX(B2:H2)-MIN(B2:H2)</f>
        <v>5</v>
      </c>
      <c r="N2" s="0" t="n">
        <f aca="false">Constants!C7*O2</f>
        <v>0.298587278106509</v>
      </c>
      <c r="O2" s="0" t="n">
        <f aca="false">SUM(M2:M21)/COUNT(M2:M21)</f>
        <v>3.95</v>
      </c>
      <c r="P2" s="0" t="n">
        <f aca="false">Constants!D7*O2</f>
        <v>7.60141272189349</v>
      </c>
    </row>
    <row r="3" customFormat="false" ht="12.8" hidden="false" customHeight="false" outlineLevel="0" collapsed="false">
      <c r="A3" s="0" t="n">
        <f aca="false">A2+1</f>
        <v>2</v>
      </c>
      <c r="B3" s="0" t="n">
        <v>74</v>
      </c>
      <c r="C3" s="0" t="n">
        <v>71</v>
      </c>
      <c r="D3" s="0" t="n">
        <v>75</v>
      </c>
      <c r="E3" s="0" t="n">
        <v>73</v>
      </c>
      <c r="F3" s="0" t="n">
        <v>72</v>
      </c>
      <c r="G3" s="0" t="n">
        <v>70</v>
      </c>
      <c r="H3" s="0" t="n">
        <v>72</v>
      </c>
      <c r="I3" s="0" t="n">
        <f aca="false">SUM(B3:H3)/7</f>
        <v>72.4285714285714</v>
      </c>
      <c r="J3" s="0" t="n">
        <f aca="false">J2</f>
        <v>70.8221812639415</v>
      </c>
      <c r="K3" s="0" t="n">
        <f aca="false">K2</f>
        <v>72.4785714285714</v>
      </c>
      <c r="L3" s="0" t="n">
        <f aca="false">L2</f>
        <v>74.1349615932014</v>
      </c>
      <c r="M3" s="0" t="n">
        <f aca="false">MAX(B3:H3)-MIN(B3:H3)</f>
        <v>5</v>
      </c>
      <c r="N3" s="0" t="n">
        <f aca="false">N2</f>
        <v>0.298587278106509</v>
      </c>
      <c r="O3" s="0" t="n">
        <f aca="false">O2</f>
        <v>3.95</v>
      </c>
      <c r="P3" s="0" t="n">
        <f aca="false">P2</f>
        <v>7.60141272189349</v>
      </c>
    </row>
    <row r="4" customFormat="false" ht="12.8" hidden="false" customHeight="false" outlineLevel="0" collapsed="false">
      <c r="A4" s="0" t="n">
        <f aca="false">A3+1</f>
        <v>3</v>
      </c>
      <c r="B4" s="3" t="n">
        <v>71</v>
      </c>
      <c r="C4" s="3" t="n">
        <v>71</v>
      </c>
      <c r="D4" s="3" t="n">
        <v>75</v>
      </c>
      <c r="E4" s="3" t="n">
        <v>73</v>
      </c>
      <c r="F4" s="3" t="n">
        <v>71</v>
      </c>
      <c r="G4" s="3" t="n">
        <v>75</v>
      </c>
      <c r="H4" s="3" t="n">
        <v>72</v>
      </c>
      <c r="I4" s="0" t="n">
        <f aca="false">SUM(B4:H4)/7</f>
        <v>72.5714285714286</v>
      </c>
      <c r="J4" s="0" t="n">
        <f aca="false">J3</f>
        <v>70.8221812639415</v>
      </c>
      <c r="K4" s="0" t="n">
        <f aca="false">K3</f>
        <v>72.4785714285714</v>
      </c>
      <c r="L4" s="0" t="n">
        <f aca="false">L3</f>
        <v>74.1349615932014</v>
      </c>
      <c r="M4" s="0" t="n">
        <f aca="false">MAX(B4:H4)-MIN(B4:H4)</f>
        <v>4</v>
      </c>
      <c r="N4" s="0" t="n">
        <f aca="false">N3</f>
        <v>0.298587278106509</v>
      </c>
      <c r="O4" s="0" t="n">
        <f aca="false">O3</f>
        <v>3.95</v>
      </c>
      <c r="P4" s="0" t="n">
        <f aca="false">P3</f>
        <v>7.60141272189349</v>
      </c>
    </row>
    <row r="5" customFormat="false" ht="12.8" hidden="false" customHeight="false" outlineLevel="0" collapsed="false">
      <c r="A5" s="0" t="n">
        <f aca="false">A4+1</f>
        <v>4</v>
      </c>
      <c r="B5" s="0" t="n">
        <v>70</v>
      </c>
      <c r="C5" s="0" t="n">
        <v>73</v>
      </c>
      <c r="D5" s="0" t="n">
        <v>73</v>
      </c>
      <c r="E5" s="0" t="n">
        <v>71</v>
      </c>
      <c r="F5" s="0" t="n">
        <v>74</v>
      </c>
      <c r="G5" s="0" t="n">
        <v>71</v>
      </c>
      <c r="H5" s="0" t="n">
        <v>72</v>
      </c>
      <c r="I5" s="0" t="n">
        <f aca="false">SUM(B5:H5)/7</f>
        <v>72</v>
      </c>
      <c r="J5" s="0" t="n">
        <f aca="false">J4</f>
        <v>70.8221812639415</v>
      </c>
      <c r="K5" s="0" t="n">
        <f aca="false">K4</f>
        <v>72.4785714285714</v>
      </c>
      <c r="L5" s="0" t="n">
        <f aca="false">L4</f>
        <v>74.1349615932014</v>
      </c>
      <c r="M5" s="0" t="n">
        <f aca="false">MAX(B5:H5)-MIN(B5:H5)</f>
        <v>4</v>
      </c>
      <c r="N5" s="0" t="n">
        <f aca="false">N4</f>
        <v>0.298587278106509</v>
      </c>
      <c r="O5" s="0" t="n">
        <f aca="false">O4</f>
        <v>3.95</v>
      </c>
      <c r="P5" s="0" t="n">
        <f aca="false">P4</f>
        <v>7.60141272189349</v>
      </c>
    </row>
    <row r="6" customFormat="false" ht="12.8" hidden="false" customHeight="false" outlineLevel="0" collapsed="false">
      <c r="A6" s="0" t="n">
        <f aca="false">A5+1</f>
        <v>5</v>
      </c>
      <c r="B6" s="3" t="n">
        <v>74</v>
      </c>
      <c r="C6" s="3" t="n">
        <v>73</v>
      </c>
      <c r="D6" s="3" t="n">
        <v>71</v>
      </c>
      <c r="E6" s="3" t="n">
        <v>74</v>
      </c>
      <c r="F6" s="3" t="n">
        <v>73</v>
      </c>
      <c r="G6" s="3" t="n">
        <v>74</v>
      </c>
      <c r="H6" s="3" t="n">
        <v>72</v>
      </c>
      <c r="I6" s="0" t="n">
        <f aca="false">SUM(B6:H6)/7</f>
        <v>73</v>
      </c>
      <c r="J6" s="0" t="n">
        <f aca="false">J5</f>
        <v>70.8221812639415</v>
      </c>
      <c r="K6" s="0" t="n">
        <f aca="false">K5</f>
        <v>72.4785714285714</v>
      </c>
      <c r="L6" s="0" t="n">
        <f aca="false">L5</f>
        <v>74.1349615932014</v>
      </c>
      <c r="M6" s="0" t="n">
        <f aca="false">MAX(B6:H6)-MIN(B6:H6)</f>
        <v>3</v>
      </c>
      <c r="N6" s="0" t="n">
        <f aca="false">N5</f>
        <v>0.298587278106509</v>
      </c>
      <c r="O6" s="0" t="n">
        <f aca="false">O5</f>
        <v>3.95</v>
      </c>
      <c r="P6" s="0" t="n">
        <f aca="false">P5</f>
        <v>7.60141272189349</v>
      </c>
    </row>
    <row r="7" customFormat="false" ht="12.8" hidden="false" customHeight="false" outlineLevel="0" collapsed="false">
      <c r="A7" s="0" t="n">
        <f aca="false">A6+1</f>
        <v>6</v>
      </c>
      <c r="B7" s="0" t="n">
        <v>71</v>
      </c>
      <c r="C7" s="0" t="n">
        <v>72</v>
      </c>
      <c r="D7" s="0" t="n">
        <v>71</v>
      </c>
      <c r="E7" s="0" t="n">
        <v>72</v>
      </c>
      <c r="F7" s="0" t="n">
        <v>76</v>
      </c>
      <c r="G7" s="0" t="n">
        <v>73</v>
      </c>
      <c r="H7" s="0" t="n">
        <v>73</v>
      </c>
      <c r="I7" s="0" t="n">
        <f aca="false">SUM(B7:H7)/7</f>
        <v>72.5714285714286</v>
      </c>
      <c r="J7" s="0" t="n">
        <f aca="false">J6</f>
        <v>70.8221812639415</v>
      </c>
      <c r="K7" s="0" t="n">
        <f aca="false">K6</f>
        <v>72.4785714285714</v>
      </c>
      <c r="L7" s="0" t="n">
        <f aca="false">L6</f>
        <v>74.1349615932014</v>
      </c>
      <c r="M7" s="0" t="n">
        <f aca="false">MAX(B7:H7)-MIN(B7:H7)</f>
        <v>5</v>
      </c>
      <c r="N7" s="0" t="n">
        <f aca="false">N6</f>
        <v>0.298587278106509</v>
      </c>
      <c r="O7" s="0" t="n">
        <f aca="false">O6</f>
        <v>3.95</v>
      </c>
      <c r="P7" s="0" t="n">
        <f aca="false">P6</f>
        <v>7.60141272189349</v>
      </c>
    </row>
    <row r="8" customFormat="false" ht="12.8" hidden="false" customHeight="false" outlineLevel="0" collapsed="false">
      <c r="A8" s="0" t="n">
        <f aca="false">A7+1</f>
        <v>7</v>
      </c>
      <c r="B8" s="3" t="n">
        <v>71</v>
      </c>
      <c r="C8" s="3" t="n">
        <v>72</v>
      </c>
      <c r="D8" s="3" t="n">
        <v>72</v>
      </c>
      <c r="E8" s="3" t="n">
        <v>70</v>
      </c>
      <c r="F8" s="3" t="n">
        <v>74</v>
      </c>
      <c r="G8" s="3" t="n">
        <v>72</v>
      </c>
      <c r="H8" s="3" t="n">
        <v>72</v>
      </c>
      <c r="I8" s="0" t="n">
        <f aca="false">SUM(B8:H8)/7</f>
        <v>71.8571428571429</v>
      </c>
      <c r="J8" s="0" t="n">
        <f aca="false">J7</f>
        <v>70.8221812639415</v>
      </c>
      <c r="K8" s="0" t="n">
        <f aca="false">K7</f>
        <v>72.4785714285714</v>
      </c>
      <c r="L8" s="0" t="n">
        <f aca="false">L7</f>
        <v>74.1349615932014</v>
      </c>
      <c r="M8" s="0" t="n">
        <f aca="false">MAX(B8:H8)-MIN(B8:H8)</f>
        <v>4</v>
      </c>
      <c r="N8" s="0" t="n">
        <f aca="false">N7</f>
        <v>0.298587278106509</v>
      </c>
      <c r="O8" s="0" t="n">
        <f aca="false">O7</f>
        <v>3.95</v>
      </c>
      <c r="P8" s="0" t="n">
        <f aca="false">P7</f>
        <v>7.60141272189349</v>
      </c>
    </row>
    <row r="9" customFormat="false" ht="12.8" hidden="false" customHeight="false" outlineLevel="0" collapsed="false">
      <c r="A9" s="0" t="n">
        <f aca="false">A8+1</f>
        <v>8</v>
      </c>
      <c r="B9" s="0" t="n">
        <v>72</v>
      </c>
      <c r="C9" s="0" t="n">
        <v>72</v>
      </c>
      <c r="D9" s="0" t="n">
        <v>72</v>
      </c>
      <c r="E9" s="0" t="n">
        <v>74</v>
      </c>
      <c r="F9" s="0" t="n">
        <v>71</v>
      </c>
      <c r="G9" s="0" t="n">
        <v>71</v>
      </c>
      <c r="H9" s="0" t="n">
        <v>73</v>
      </c>
      <c r="I9" s="0" t="n">
        <f aca="false">SUM(B9:H9)/7</f>
        <v>72.1428571428571</v>
      </c>
      <c r="J9" s="0" t="n">
        <f aca="false">J8</f>
        <v>70.8221812639415</v>
      </c>
      <c r="K9" s="0" t="n">
        <f aca="false">K8</f>
        <v>72.4785714285714</v>
      </c>
      <c r="L9" s="0" t="n">
        <f aca="false">L8</f>
        <v>74.1349615932014</v>
      </c>
      <c r="M9" s="0" t="n">
        <f aca="false">MAX(B9:H9)-MIN(B9:H9)</f>
        <v>3</v>
      </c>
      <c r="N9" s="0" t="n">
        <f aca="false">N8</f>
        <v>0.298587278106509</v>
      </c>
      <c r="O9" s="0" t="n">
        <f aca="false">O8</f>
        <v>3.95</v>
      </c>
      <c r="P9" s="0" t="n">
        <f aca="false">P8</f>
        <v>7.60141272189349</v>
      </c>
    </row>
    <row r="10" customFormat="false" ht="12.8" hidden="false" customHeight="false" outlineLevel="0" collapsed="false">
      <c r="A10" s="0" t="n">
        <f aca="false">A9+1</f>
        <v>9</v>
      </c>
      <c r="B10" s="3" t="n">
        <v>74</v>
      </c>
      <c r="C10" s="3" t="n">
        <v>72</v>
      </c>
      <c r="D10" s="3" t="n">
        <v>73</v>
      </c>
      <c r="E10" s="3" t="n">
        <v>73</v>
      </c>
      <c r="F10" s="3" t="n">
        <v>75</v>
      </c>
      <c r="G10" s="3" t="n">
        <v>73</v>
      </c>
      <c r="H10" s="3" t="n">
        <v>70</v>
      </c>
      <c r="I10" s="0" t="n">
        <f aca="false">SUM(B10:H10)/7</f>
        <v>72.8571428571429</v>
      </c>
      <c r="J10" s="0" t="n">
        <f aca="false">J9</f>
        <v>70.8221812639415</v>
      </c>
      <c r="K10" s="0" t="n">
        <f aca="false">K9</f>
        <v>72.4785714285714</v>
      </c>
      <c r="L10" s="0" t="n">
        <f aca="false">L9</f>
        <v>74.1349615932014</v>
      </c>
      <c r="M10" s="0" t="n">
        <f aca="false">MAX(B10:H10)-MIN(B10:H10)</f>
        <v>5</v>
      </c>
      <c r="N10" s="0" t="n">
        <f aca="false">N9</f>
        <v>0.298587278106509</v>
      </c>
      <c r="O10" s="0" t="n">
        <f aca="false">O9</f>
        <v>3.95</v>
      </c>
      <c r="P10" s="0" t="n">
        <f aca="false">P9</f>
        <v>7.60141272189349</v>
      </c>
    </row>
    <row r="11" customFormat="false" ht="12.8" hidden="false" customHeight="false" outlineLevel="0" collapsed="false">
      <c r="A11" s="0" t="n">
        <f aca="false">A10+1</f>
        <v>10</v>
      </c>
      <c r="B11" s="0" t="n">
        <v>72</v>
      </c>
      <c r="C11" s="0" t="n">
        <v>72</v>
      </c>
      <c r="D11" s="0" t="n">
        <v>71</v>
      </c>
      <c r="E11" s="0" t="n">
        <v>73</v>
      </c>
      <c r="F11" s="0" t="n">
        <v>72</v>
      </c>
      <c r="G11" s="0" t="n">
        <v>71</v>
      </c>
      <c r="H11" s="0" t="n">
        <v>72</v>
      </c>
      <c r="I11" s="0" t="n">
        <f aca="false">SUM(B11:H11)/7</f>
        <v>71.8571428571429</v>
      </c>
      <c r="J11" s="0" t="n">
        <f aca="false">J10</f>
        <v>70.8221812639415</v>
      </c>
      <c r="K11" s="0" t="n">
        <f aca="false">K10</f>
        <v>72.4785714285714</v>
      </c>
      <c r="L11" s="0" t="n">
        <f aca="false">L10</f>
        <v>74.1349615932014</v>
      </c>
      <c r="M11" s="0" t="n">
        <f aca="false">MAX(B11:H11)-MIN(B11:H11)</f>
        <v>2</v>
      </c>
      <c r="N11" s="0" t="n">
        <f aca="false">N10</f>
        <v>0.298587278106509</v>
      </c>
      <c r="O11" s="0" t="n">
        <f aca="false">O10</f>
        <v>3.95</v>
      </c>
      <c r="P11" s="0" t="n">
        <f aca="false">P10</f>
        <v>7.60141272189349</v>
      </c>
    </row>
    <row r="12" customFormat="false" ht="12.8" hidden="false" customHeight="false" outlineLevel="0" collapsed="false">
      <c r="A12" s="0" t="n">
        <f aca="false">A11+1</f>
        <v>11</v>
      </c>
      <c r="B12" s="3" t="n">
        <v>72</v>
      </c>
      <c r="C12" s="3" t="n">
        <v>73</v>
      </c>
      <c r="D12" s="3" t="n">
        <v>72</v>
      </c>
      <c r="E12" s="3" t="n">
        <v>72</v>
      </c>
      <c r="F12" s="3" t="n">
        <v>75</v>
      </c>
      <c r="G12" s="3" t="n">
        <v>70</v>
      </c>
      <c r="H12" s="3" t="n">
        <v>73</v>
      </c>
      <c r="I12" s="0" t="n">
        <f aca="false">SUM(B12:H12)/7</f>
        <v>72.4285714285714</v>
      </c>
      <c r="J12" s="0" t="n">
        <f aca="false">J11</f>
        <v>70.8221812639415</v>
      </c>
      <c r="K12" s="0" t="n">
        <f aca="false">K11</f>
        <v>72.4785714285714</v>
      </c>
      <c r="L12" s="0" t="n">
        <f aca="false">L11</f>
        <v>74.1349615932014</v>
      </c>
      <c r="M12" s="0" t="n">
        <f aca="false">MAX(B12:H12)-MIN(B12:H12)</f>
        <v>5</v>
      </c>
      <c r="N12" s="0" t="n">
        <f aca="false">N11</f>
        <v>0.298587278106509</v>
      </c>
      <c r="O12" s="0" t="n">
        <f aca="false">O11</f>
        <v>3.95</v>
      </c>
      <c r="P12" s="0" t="n">
        <f aca="false">P11</f>
        <v>7.60141272189349</v>
      </c>
    </row>
    <row r="13" customFormat="false" ht="12.8" hidden="false" customHeight="false" outlineLevel="0" collapsed="false">
      <c r="A13" s="0" t="n">
        <f aca="false">A12+1</f>
        <v>12</v>
      </c>
      <c r="B13" s="0" t="n">
        <v>73</v>
      </c>
      <c r="C13" s="0" t="n">
        <v>73</v>
      </c>
      <c r="D13" s="0" t="n">
        <v>71</v>
      </c>
      <c r="E13" s="0" t="n">
        <v>74</v>
      </c>
      <c r="F13" s="0" t="n">
        <v>70</v>
      </c>
      <c r="G13" s="0" t="n">
        <v>72</v>
      </c>
      <c r="H13" s="0" t="n">
        <v>73</v>
      </c>
      <c r="I13" s="0" t="n">
        <f aca="false">SUM(B13:H13)/7</f>
        <v>72.2857142857143</v>
      </c>
      <c r="J13" s="0" t="n">
        <f aca="false">J12</f>
        <v>70.8221812639415</v>
      </c>
      <c r="K13" s="0" t="n">
        <f aca="false">K12</f>
        <v>72.4785714285714</v>
      </c>
      <c r="L13" s="0" t="n">
        <f aca="false">L12</f>
        <v>74.1349615932014</v>
      </c>
      <c r="M13" s="0" t="n">
        <f aca="false">MAX(B13:H13)-MIN(B13:H13)</f>
        <v>4</v>
      </c>
      <c r="N13" s="0" t="n">
        <f aca="false">N12</f>
        <v>0.298587278106509</v>
      </c>
      <c r="O13" s="0" t="n">
        <f aca="false">O12</f>
        <v>3.95</v>
      </c>
      <c r="P13" s="0" t="n">
        <f aca="false">P12</f>
        <v>7.60141272189349</v>
      </c>
    </row>
    <row r="14" customFormat="false" ht="12.8" hidden="false" customHeight="false" outlineLevel="0" collapsed="false">
      <c r="A14" s="0" t="n">
        <f aca="false">A13+1</f>
        <v>13</v>
      </c>
      <c r="B14" s="3" t="n">
        <v>75</v>
      </c>
      <c r="C14" s="3" t="n">
        <v>75</v>
      </c>
      <c r="D14" s="3" t="n">
        <v>73</v>
      </c>
      <c r="E14" s="3" t="n">
        <v>70</v>
      </c>
      <c r="F14" s="3" t="n">
        <v>71</v>
      </c>
      <c r="G14" s="3" t="n">
        <v>72</v>
      </c>
      <c r="H14" s="3" t="n">
        <v>73</v>
      </c>
      <c r="I14" s="0" t="n">
        <f aca="false">SUM(B14:H14)/7</f>
        <v>72.7142857142857</v>
      </c>
      <c r="J14" s="0" t="n">
        <f aca="false">J13</f>
        <v>70.8221812639415</v>
      </c>
      <c r="K14" s="0" t="n">
        <f aca="false">K13</f>
        <v>72.4785714285714</v>
      </c>
      <c r="L14" s="0" t="n">
        <f aca="false">L13</f>
        <v>74.1349615932014</v>
      </c>
      <c r="M14" s="0" t="n">
        <f aca="false">MAX(B14:H14)-MIN(B14:H14)</f>
        <v>5</v>
      </c>
      <c r="N14" s="0" t="n">
        <f aca="false">N13</f>
        <v>0.298587278106509</v>
      </c>
      <c r="O14" s="0" t="n">
        <f aca="false">O13</f>
        <v>3.95</v>
      </c>
      <c r="P14" s="0" t="n">
        <f aca="false">P13</f>
        <v>7.60141272189349</v>
      </c>
    </row>
    <row r="15" customFormat="false" ht="12.8" hidden="false" customHeight="false" outlineLevel="0" collapsed="false">
      <c r="A15" s="0" t="n">
        <f aca="false">A14+1</f>
        <v>14</v>
      </c>
      <c r="B15" s="0" t="n">
        <v>73</v>
      </c>
      <c r="C15" s="0" t="n">
        <v>73</v>
      </c>
      <c r="D15" s="0" t="n">
        <v>72</v>
      </c>
      <c r="E15" s="0" t="n">
        <v>76</v>
      </c>
      <c r="F15" s="0" t="n">
        <v>74</v>
      </c>
      <c r="G15" s="0" t="n">
        <v>72</v>
      </c>
      <c r="H15" s="0" t="n">
        <v>71</v>
      </c>
      <c r="I15" s="0" t="n">
        <f aca="false">SUM(B15:H15)/7</f>
        <v>73</v>
      </c>
      <c r="J15" s="0" t="n">
        <f aca="false">J14</f>
        <v>70.8221812639415</v>
      </c>
      <c r="K15" s="0" t="n">
        <f aca="false">K14</f>
        <v>72.4785714285714</v>
      </c>
      <c r="L15" s="0" t="n">
        <f aca="false">L14</f>
        <v>74.1349615932014</v>
      </c>
      <c r="M15" s="0" t="n">
        <f aca="false">MAX(B15:H15)-MIN(B15:H15)</f>
        <v>5</v>
      </c>
      <c r="N15" s="0" t="n">
        <f aca="false">N14</f>
        <v>0.298587278106509</v>
      </c>
      <c r="O15" s="0" t="n">
        <f aca="false">O14</f>
        <v>3.95</v>
      </c>
      <c r="P15" s="0" t="n">
        <f aca="false">P14</f>
        <v>7.60141272189349</v>
      </c>
    </row>
    <row r="16" customFormat="false" ht="12.8" hidden="false" customHeight="false" outlineLevel="0" collapsed="false">
      <c r="A16" s="0" t="n">
        <f aca="false">A15+1</f>
        <v>15</v>
      </c>
      <c r="B16" s="3" t="n">
        <v>72</v>
      </c>
      <c r="C16" s="3" t="n">
        <v>74</v>
      </c>
      <c r="D16" s="3" t="n">
        <v>72</v>
      </c>
      <c r="E16" s="3" t="n">
        <v>74</v>
      </c>
      <c r="F16" s="3" t="n">
        <v>73</v>
      </c>
      <c r="G16" s="3" t="n">
        <v>74</v>
      </c>
      <c r="H16" s="3" t="n">
        <v>71</v>
      </c>
      <c r="I16" s="0" t="n">
        <f aca="false">SUM(B16:H16)/7</f>
        <v>72.8571428571429</v>
      </c>
      <c r="J16" s="0" t="n">
        <f aca="false">J15</f>
        <v>70.8221812639415</v>
      </c>
      <c r="K16" s="0" t="n">
        <f aca="false">K15</f>
        <v>72.4785714285714</v>
      </c>
      <c r="L16" s="0" t="n">
        <f aca="false">L15</f>
        <v>74.1349615932014</v>
      </c>
      <c r="M16" s="0" t="n">
        <f aca="false">MAX(B16:H16)-MIN(B16:H16)</f>
        <v>3</v>
      </c>
      <c r="N16" s="0" t="n">
        <f aca="false">N15</f>
        <v>0.298587278106509</v>
      </c>
      <c r="O16" s="0" t="n">
        <f aca="false">O15</f>
        <v>3.95</v>
      </c>
      <c r="P16" s="0" t="n">
        <f aca="false">P15</f>
        <v>7.60141272189349</v>
      </c>
    </row>
    <row r="17" customFormat="false" ht="12.8" hidden="false" customHeight="false" outlineLevel="0" collapsed="false">
      <c r="A17" s="0" t="n">
        <f aca="false">A16+1</f>
        <v>16</v>
      </c>
      <c r="B17" s="0" t="n">
        <v>75</v>
      </c>
      <c r="C17" s="0" t="n">
        <v>71</v>
      </c>
      <c r="D17" s="0" t="n">
        <v>71</v>
      </c>
      <c r="E17" s="0" t="n">
        <v>74</v>
      </c>
      <c r="F17" s="0" t="n">
        <v>72</v>
      </c>
      <c r="G17" s="0" t="n">
        <v>71</v>
      </c>
      <c r="H17" s="0" t="n">
        <v>73</v>
      </c>
      <c r="I17" s="0" t="n">
        <f aca="false">SUM(B17:H17)/7</f>
        <v>72.4285714285714</v>
      </c>
      <c r="J17" s="0" t="n">
        <f aca="false">J16</f>
        <v>70.8221812639415</v>
      </c>
      <c r="K17" s="0" t="n">
        <f aca="false">K16</f>
        <v>72.4785714285714</v>
      </c>
      <c r="L17" s="0" t="n">
        <f aca="false">L16</f>
        <v>74.1349615932014</v>
      </c>
      <c r="M17" s="0" t="n">
        <f aca="false">MAX(B17:H17)-MIN(B17:H17)</f>
        <v>4</v>
      </c>
      <c r="N17" s="0" t="n">
        <f aca="false">N16</f>
        <v>0.298587278106509</v>
      </c>
      <c r="O17" s="0" t="n">
        <f aca="false">O16</f>
        <v>3.95</v>
      </c>
      <c r="P17" s="0" t="n">
        <f aca="false">P16</f>
        <v>7.60141272189349</v>
      </c>
    </row>
    <row r="18" customFormat="false" ht="12.8" hidden="false" customHeight="false" outlineLevel="0" collapsed="false">
      <c r="A18" s="0" t="n">
        <f aca="false">A17+1</f>
        <v>17</v>
      </c>
      <c r="B18" s="3" t="n">
        <v>72</v>
      </c>
      <c r="C18" s="3" t="n">
        <v>72</v>
      </c>
      <c r="D18" s="3" t="n">
        <v>70</v>
      </c>
      <c r="E18" s="3" t="n">
        <v>72</v>
      </c>
      <c r="F18" s="3" t="n">
        <v>73</v>
      </c>
      <c r="G18" s="3" t="n">
        <v>72</v>
      </c>
      <c r="H18" s="3" t="n">
        <v>74</v>
      </c>
      <c r="I18" s="0" t="n">
        <f aca="false">SUM(B18:H18)/7</f>
        <v>72.1428571428571</v>
      </c>
      <c r="J18" s="0" t="n">
        <f aca="false">J17</f>
        <v>70.8221812639415</v>
      </c>
      <c r="K18" s="0" t="n">
        <f aca="false">K17</f>
        <v>72.4785714285714</v>
      </c>
      <c r="L18" s="0" t="n">
        <f aca="false">L17</f>
        <v>74.1349615932014</v>
      </c>
      <c r="M18" s="0" t="n">
        <f aca="false">MAX(B18:H18)-MIN(B18:H18)</f>
        <v>4</v>
      </c>
      <c r="N18" s="0" t="n">
        <f aca="false">N17</f>
        <v>0.298587278106509</v>
      </c>
      <c r="O18" s="0" t="n">
        <f aca="false">O17</f>
        <v>3.95</v>
      </c>
      <c r="P18" s="0" t="n">
        <f aca="false">P17</f>
        <v>7.60141272189349</v>
      </c>
    </row>
    <row r="19" customFormat="false" ht="12.8" hidden="false" customHeight="false" outlineLevel="0" collapsed="false">
      <c r="A19" s="0" t="n">
        <f aca="false">A18+1</f>
        <v>18</v>
      </c>
      <c r="B19" s="0" t="n">
        <v>73</v>
      </c>
      <c r="C19" s="0" t="n">
        <v>74</v>
      </c>
      <c r="D19" s="0" t="n">
        <v>71</v>
      </c>
      <c r="E19" s="0" t="n">
        <v>73</v>
      </c>
      <c r="F19" s="0" t="n">
        <v>72</v>
      </c>
      <c r="G19" s="0" t="n">
        <v>72</v>
      </c>
      <c r="H19" s="0" t="n">
        <v>72</v>
      </c>
      <c r="I19" s="0" t="n">
        <f aca="false">SUM(B19:H19)/7</f>
        <v>72.4285714285714</v>
      </c>
      <c r="J19" s="0" t="n">
        <f aca="false">J18</f>
        <v>70.8221812639415</v>
      </c>
      <c r="K19" s="0" t="n">
        <f aca="false">K18</f>
        <v>72.4785714285714</v>
      </c>
      <c r="L19" s="0" t="n">
        <f aca="false">L18</f>
        <v>74.1349615932014</v>
      </c>
      <c r="M19" s="0" t="n">
        <f aca="false">MAX(B19:H19)-MIN(B19:H19)</f>
        <v>3</v>
      </c>
      <c r="N19" s="0" t="n">
        <f aca="false">N18</f>
        <v>0.298587278106509</v>
      </c>
      <c r="O19" s="0" t="n">
        <f aca="false">O18</f>
        <v>3.95</v>
      </c>
      <c r="P19" s="0" t="n">
        <f aca="false">P18</f>
        <v>7.60141272189349</v>
      </c>
    </row>
    <row r="20" customFormat="false" ht="12.8" hidden="false" customHeight="false" outlineLevel="0" collapsed="false">
      <c r="A20" s="0" t="n">
        <f aca="false">A19+1</f>
        <v>19</v>
      </c>
      <c r="B20" s="3" t="n">
        <v>72</v>
      </c>
      <c r="C20" s="3" t="n">
        <v>72</v>
      </c>
      <c r="D20" s="3" t="n">
        <v>73</v>
      </c>
      <c r="E20" s="3" t="n">
        <v>72</v>
      </c>
      <c r="F20" s="3" t="n">
        <v>72</v>
      </c>
      <c r="G20" s="3" t="n">
        <v>73</v>
      </c>
      <c r="H20" s="3" t="n">
        <v>71</v>
      </c>
      <c r="I20" s="0" t="n">
        <f aca="false">SUM(B20:H20)/7</f>
        <v>72.1428571428571</v>
      </c>
      <c r="J20" s="0" t="n">
        <f aca="false">J19</f>
        <v>70.8221812639415</v>
      </c>
      <c r="K20" s="0" t="n">
        <f aca="false">K19</f>
        <v>72.4785714285714</v>
      </c>
      <c r="L20" s="0" t="n">
        <f aca="false">L19</f>
        <v>74.1349615932014</v>
      </c>
      <c r="M20" s="0" t="n">
        <f aca="false">MAX(B20:H20)-MIN(B20:H20)</f>
        <v>2</v>
      </c>
      <c r="N20" s="0" t="n">
        <f aca="false">N19</f>
        <v>0.298587278106509</v>
      </c>
      <c r="O20" s="0" t="n">
        <f aca="false">O19</f>
        <v>3.95</v>
      </c>
      <c r="P20" s="0" t="n">
        <f aca="false">P19</f>
        <v>7.60141272189349</v>
      </c>
    </row>
    <row r="21" customFormat="false" ht="12.8" hidden="false" customHeight="false" outlineLevel="0" collapsed="false">
      <c r="A21" s="0" t="n">
        <f aca="false">A20+1</f>
        <v>20</v>
      </c>
      <c r="B21" s="0" t="n">
        <v>74</v>
      </c>
      <c r="C21" s="0" t="n">
        <v>71</v>
      </c>
      <c r="D21" s="0" t="n">
        <v>72</v>
      </c>
      <c r="E21" s="0" t="n">
        <v>74</v>
      </c>
      <c r="F21" s="0" t="n">
        <v>75</v>
      </c>
      <c r="G21" s="0" t="n">
        <v>75</v>
      </c>
      <c r="H21" s="0" t="n">
        <v>73</v>
      </c>
      <c r="I21" s="0" t="n">
        <f aca="false">SUM(B21:H21)/7</f>
        <v>73.4285714285714</v>
      </c>
      <c r="J21" s="0" t="n">
        <f aca="false">J20</f>
        <v>70.8221812639415</v>
      </c>
      <c r="K21" s="0" t="n">
        <f aca="false">K20</f>
        <v>72.4785714285714</v>
      </c>
      <c r="L21" s="0" t="n">
        <f aca="false">L20</f>
        <v>74.1349615932014</v>
      </c>
      <c r="M21" s="0" t="n">
        <f aca="false">MAX(B21:H21)-MIN(B21:H21)</f>
        <v>4</v>
      </c>
      <c r="N21" s="0" t="n">
        <f aca="false">N20</f>
        <v>0.298587278106509</v>
      </c>
      <c r="O21" s="0" t="n">
        <f aca="false">O20</f>
        <v>3.95</v>
      </c>
      <c r="P21" s="0" t="n">
        <f aca="false">P20</f>
        <v>7.60141272189349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23</v>
      </c>
      <c r="B1" s="5" t="s">
        <v>24</v>
      </c>
      <c r="C1" s="0" t="s">
        <v>25</v>
      </c>
      <c r="D1" s="0" t="s">
        <v>26</v>
      </c>
      <c r="E1" s="0" t="s">
        <v>27</v>
      </c>
    </row>
    <row r="2" customFormat="false" ht="12.8" hidden="false" customHeight="false" outlineLevel="0" collapsed="false">
      <c r="A2" s="0" t="n">
        <v>265</v>
      </c>
      <c r="B2" s="0" t="n">
        <v>3</v>
      </c>
      <c r="C2" s="0" t="n">
        <f aca="false">MAX(0,D2-3*SQRT(D2))</f>
        <v>0</v>
      </c>
      <c r="D2" s="0" t="n">
        <f aca="false">SUM(B2:B26)/COUNT(B2:B26)</f>
        <v>5.36</v>
      </c>
      <c r="E2" s="0" t="n">
        <f aca="false">D2+3*SQRT(D2)</f>
        <v>12.3055021416741</v>
      </c>
    </row>
    <row r="3" customFormat="false" ht="12.8" hidden="false" customHeight="false" outlineLevel="0" collapsed="false">
      <c r="A3" s="0" t="n">
        <f aca="false">A2+1</f>
        <v>266</v>
      </c>
      <c r="B3" s="0" t="n">
        <v>4</v>
      </c>
      <c r="C3" s="0" t="n">
        <f aca="false">C2</f>
        <v>0</v>
      </c>
      <c r="D3" s="0" t="n">
        <f aca="false">D2</f>
        <v>5.36</v>
      </c>
      <c r="E3" s="0" t="n">
        <f aca="false">E2</f>
        <v>12.3055021416741</v>
      </c>
    </row>
    <row r="4" customFormat="false" ht="12.8" hidden="false" customHeight="false" outlineLevel="0" collapsed="false">
      <c r="A4" s="0" t="n">
        <f aca="false">A3+1</f>
        <v>267</v>
      </c>
      <c r="B4" s="0" t="n">
        <v>0</v>
      </c>
      <c r="C4" s="0" t="n">
        <f aca="false">C3</f>
        <v>0</v>
      </c>
      <c r="D4" s="0" t="n">
        <f aca="false">D3</f>
        <v>5.36</v>
      </c>
      <c r="E4" s="0" t="n">
        <f aca="false">E3</f>
        <v>12.3055021416741</v>
      </c>
    </row>
    <row r="5" customFormat="false" ht="12.8" hidden="false" customHeight="false" outlineLevel="0" collapsed="false">
      <c r="A5" s="0" t="n">
        <f aca="false">A4+1</f>
        <v>268</v>
      </c>
      <c r="B5" s="0" t="n">
        <v>9</v>
      </c>
      <c r="C5" s="0" t="n">
        <f aca="false">C4</f>
        <v>0</v>
      </c>
      <c r="D5" s="0" t="n">
        <f aca="false">D4</f>
        <v>5.36</v>
      </c>
      <c r="E5" s="0" t="n">
        <f aca="false">E4</f>
        <v>12.3055021416741</v>
      </c>
    </row>
    <row r="6" customFormat="false" ht="12.8" hidden="false" customHeight="false" outlineLevel="0" collapsed="false">
      <c r="A6" s="0" t="n">
        <f aca="false">A5+1</f>
        <v>269</v>
      </c>
      <c r="B6" s="0" t="n">
        <v>6</v>
      </c>
      <c r="C6" s="0" t="n">
        <f aca="false">C5</f>
        <v>0</v>
      </c>
      <c r="D6" s="0" t="n">
        <f aca="false">D5</f>
        <v>5.36</v>
      </c>
      <c r="E6" s="0" t="n">
        <f aca="false">E5</f>
        <v>12.3055021416741</v>
      </c>
    </row>
    <row r="7" customFormat="false" ht="12.8" hidden="false" customHeight="false" outlineLevel="0" collapsed="false">
      <c r="A7" s="0" t="n">
        <f aca="false">A6+1</f>
        <v>270</v>
      </c>
      <c r="B7" s="0" t="n">
        <v>9</v>
      </c>
      <c r="C7" s="0" t="n">
        <f aca="false">C6</f>
        <v>0</v>
      </c>
      <c r="D7" s="0" t="n">
        <f aca="false">D6</f>
        <v>5.36</v>
      </c>
      <c r="E7" s="0" t="n">
        <f aca="false">E6</f>
        <v>12.3055021416741</v>
      </c>
    </row>
    <row r="8" customFormat="false" ht="12.8" hidden="false" customHeight="false" outlineLevel="0" collapsed="false">
      <c r="A8" s="0" t="n">
        <f aca="false">A7+1</f>
        <v>271</v>
      </c>
      <c r="B8" s="0" t="n">
        <v>5</v>
      </c>
      <c r="C8" s="0" t="n">
        <f aca="false">C7</f>
        <v>0</v>
      </c>
      <c r="D8" s="0" t="n">
        <f aca="false">D7</f>
        <v>5.36</v>
      </c>
      <c r="E8" s="0" t="n">
        <f aca="false">E7</f>
        <v>12.3055021416741</v>
      </c>
    </row>
    <row r="9" customFormat="false" ht="12.8" hidden="false" customHeight="false" outlineLevel="0" collapsed="false">
      <c r="A9" s="0" t="n">
        <f aca="false">A8+1</f>
        <v>272</v>
      </c>
      <c r="B9" s="0" t="n">
        <v>1</v>
      </c>
      <c r="C9" s="0" t="n">
        <f aca="false">C8</f>
        <v>0</v>
      </c>
      <c r="D9" s="0" t="n">
        <f aca="false">D8</f>
        <v>5.36</v>
      </c>
      <c r="E9" s="0" t="n">
        <f aca="false">E8</f>
        <v>12.3055021416741</v>
      </c>
    </row>
    <row r="10" customFormat="false" ht="12.8" hidden="false" customHeight="false" outlineLevel="0" collapsed="false">
      <c r="A10" s="0" t="n">
        <f aca="false">A9+1</f>
        <v>273</v>
      </c>
      <c r="B10" s="0" t="n">
        <v>8</v>
      </c>
      <c r="C10" s="0" t="n">
        <f aca="false">C9</f>
        <v>0</v>
      </c>
      <c r="D10" s="0" t="n">
        <f aca="false">D9</f>
        <v>5.36</v>
      </c>
      <c r="E10" s="0" t="n">
        <f aca="false">E9</f>
        <v>12.3055021416741</v>
      </c>
    </row>
    <row r="11" customFormat="false" ht="12.8" hidden="false" customHeight="false" outlineLevel="0" collapsed="false">
      <c r="A11" s="0" t="n">
        <f aca="false">A10+1</f>
        <v>274</v>
      </c>
      <c r="B11" s="0" t="n">
        <v>8</v>
      </c>
      <c r="C11" s="0" t="n">
        <f aca="false">C10</f>
        <v>0</v>
      </c>
      <c r="D11" s="0" t="n">
        <f aca="false">D10</f>
        <v>5.36</v>
      </c>
      <c r="E11" s="0" t="n">
        <f aca="false">E10</f>
        <v>12.3055021416741</v>
      </c>
    </row>
    <row r="12" customFormat="false" ht="12.8" hidden="false" customHeight="false" outlineLevel="0" collapsed="false">
      <c r="A12" s="0" t="n">
        <f aca="false">A11+1</f>
        <v>275</v>
      </c>
      <c r="B12" s="0" t="n">
        <v>6</v>
      </c>
      <c r="C12" s="0" t="n">
        <f aca="false">C11</f>
        <v>0</v>
      </c>
      <c r="D12" s="0" t="n">
        <f aca="false">D11</f>
        <v>5.36</v>
      </c>
      <c r="E12" s="0" t="n">
        <f aca="false">E11</f>
        <v>12.3055021416741</v>
      </c>
    </row>
    <row r="13" customFormat="false" ht="12.8" hidden="false" customHeight="false" outlineLevel="0" collapsed="false">
      <c r="A13" s="0" t="n">
        <f aca="false">A12+1</f>
        <v>276</v>
      </c>
      <c r="B13" s="0" t="n">
        <v>5</v>
      </c>
      <c r="C13" s="0" t="n">
        <f aca="false">C12</f>
        <v>0</v>
      </c>
      <c r="D13" s="0" t="n">
        <f aca="false">D12</f>
        <v>5.36</v>
      </c>
      <c r="E13" s="0" t="n">
        <f aca="false">E12</f>
        <v>12.3055021416741</v>
      </c>
    </row>
    <row r="14" customFormat="false" ht="12.8" hidden="false" customHeight="false" outlineLevel="0" collapsed="false">
      <c r="A14" s="0" t="n">
        <f aca="false">A13+1</f>
        <v>277</v>
      </c>
      <c r="B14" s="0" t="n">
        <v>8</v>
      </c>
      <c r="C14" s="0" t="n">
        <f aca="false">C13</f>
        <v>0</v>
      </c>
      <c r="D14" s="0" t="n">
        <f aca="false">D13</f>
        <v>5.36</v>
      </c>
      <c r="E14" s="0" t="n">
        <f aca="false">E13</f>
        <v>12.3055021416741</v>
      </c>
    </row>
    <row r="15" customFormat="false" ht="12.8" hidden="false" customHeight="false" outlineLevel="0" collapsed="false">
      <c r="A15" s="0" t="n">
        <f aca="false">A14+1</f>
        <v>278</v>
      </c>
      <c r="B15" s="0" t="n">
        <v>5</v>
      </c>
      <c r="C15" s="0" t="n">
        <f aca="false">C14</f>
        <v>0</v>
      </c>
      <c r="D15" s="0" t="n">
        <f aca="false">D14</f>
        <v>5.36</v>
      </c>
      <c r="E15" s="0" t="n">
        <f aca="false">E14</f>
        <v>12.3055021416741</v>
      </c>
    </row>
    <row r="16" customFormat="false" ht="12.8" hidden="false" customHeight="false" outlineLevel="0" collapsed="false">
      <c r="A16" s="0" t="n">
        <f aca="false">A15+1</f>
        <v>279</v>
      </c>
      <c r="B16" s="0" t="n">
        <v>0</v>
      </c>
      <c r="C16" s="0" t="n">
        <f aca="false">C15</f>
        <v>0</v>
      </c>
      <c r="D16" s="0" t="n">
        <f aca="false">D15</f>
        <v>5.36</v>
      </c>
      <c r="E16" s="0" t="n">
        <f aca="false">E15</f>
        <v>12.3055021416741</v>
      </c>
    </row>
    <row r="17" customFormat="false" ht="12.8" hidden="false" customHeight="false" outlineLevel="0" collapsed="false">
      <c r="A17" s="0" t="n">
        <f aca="false">A16+1</f>
        <v>280</v>
      </c>
      <c r="B17" s="0" t="n">
        <v>5</v>
      </c>
      <c r="C17" s="0" t="n">
        <f aca="false">C16</f>
        <v>0</v>
      </c>
      <c r="D17" s="0" t="n">
        <f aca="false">D16</f>
        <v>5.36</v>
      </c>
      <c r="E17" s="0" t="n">
        <f aca="false">E16</f>
        <v>12.3055021416741</v>
      </c>
    </row>
    <row r="18" customFormat="false" ht="12.8" hidden="false" customHeight="false" outlineLevel="0" collapsed="false">
      <c r="A18" s="0" t="n">
        <f aca="false">A17+1</f>
        <v>281</v>
      </c>
      <c r="B18" s="0" t="n">
        <v>8</v>
      </c>
      <c r="C18" s="0" t="n">
        <f aca="false">C17</f>
        <v>0</v>
      </c>
      <c r="D18" s="0" t="n">
        <f aca="false">D17</f>
        <v>5.36</v>
      </c>
      <c r="E18" s="0" t="n">
        <f aca="false">E17</f>
        <v>12.3055021416741</v>
      </c>
    </row>
    <row r="19" customFormat="false" ht="12.8" hidden="false" customHeight="false" outlineLevel="0" collapsed="false">
      <c r="A19" s="0" t="n">
        <f aca="false">A18+1</f>
        <v>282</v>
      </c>
      <c r="B19" s="0" t="n">
        <v>4</v>
      </c>
      <c r="C19" s="0" t="n">
        <f aca="false">C18</f>
        <v>0</v>
      </c>
      <c r="D19" s="0" t="n">
        <f aca="false">D18</f>
        <v>5.36</v>
      </c>
      <c r="E19" s="0" t="n">
        <f aca="false">E18</f>
        <v>12.3055021416741</v>
      </c>
    </row>
    <row r="20" customFormat="false" ht="12.8" hidden="false" customHeight="false" outlineLevel="0" collapsed="false">
      <c r="A20" s="0" t="n">
        <f aca="false">A19+1</f>
        <v>283</v>
      </c>
      <c r="B20" s="0" t="n">
        <v>9</v>
      </c>
      <c r="C20" s="0" t="n">
        <f aca="false">C19</f>
        <v>0</v>
      </c>
      <c r="D20" s="0" t="n">
        <f aca="false">D19</f>
        <v>5.36</v>
      </c>
      <c r="E20" s="0" t="n">
        <f aca="false">E19</f>
        <v>12.3055021416741</v>
      </c>
    </row>
    <row r="21" customFormat="false" ht="12.8" hidden="false" customHeight="false" outlineLevel="0" collapsed="false">
      <c r="A21" s="0" t="n">
        <f aca="false">A20+1</f>
        <v>284</v>
      </c>
      <c r="B21" s="0" t="n">
        <v>2</v>
      </c>
      <c r="C21" s="0" t="n">
        <f aca="false">C20</f>
        <v>0</v>
      </c>
      <c r="D21" s="0" t="n">
        <f aca="false">D20</f>
        <v>5.36</v>
      </c>
      <c r="E21" s="0" t="n">
        <f aca="false">E20</f>
        <v>12.3055021416741</v>
      </c>
    </row>
    <row r="22" customFormat="false" ht="12.8" hidden="false" customHeight="false" outlineLevel="0" collapsed="false">
      <c r="A22" s="0" t="n">
        <f aca="false">A21+1</f>
        <v>285</v>
      </c>
      <c r="B22" s="0" t="n">
        <v>6</v>
      </c>
      <c r="C22" s="0" t="n">
        <f aca="false">C21</f>
        <v>0</v>
      </c>
      <c r="D22" s="0" t="n">
        <f aca="false">D21</f>
        <v>5.36</v>
      </c>
      <c r="E22" s="0" t="n">
        <f aca="false">E21</f>
        <v>12.3055021416741</v>
      </c>
    </row>
    <row r="23" customFormat="false" ht="12.8" hidden="false" customHeight="false" outlineLevel="0" collapsed="false">
      <c r="A23" s="0" t="n">
        <f aca="false">A22+1</f>
        <v>286</v>
      </c>
      <c r="B23" s="0" t="n">
        <v>4</v>
      </c>
      <c r="C23" s="0" t="n">
        <f aca="false">C22</f>
        <v>0</v>
      </c>
      <c r="D23" s="0" t="n">
        <f aca="false">D22</f>
        <v>5.36</v>
      </c>
      <c r="E23" s="0" t="n">
        <f aca="false">E22</f>
        <v>12.3055021416741</v>
      </c>
    </row>
    <row r="24" customFormat="false" ht="12.8" hidden="false" customHeight="false" outlineLevel="0" collapsed="false">
      <c r="A24" s="0" t="n">
        <f aca="false">A23+1</f>
        <v>287</v>
      </c>
      <c r="B24" s="0" t="n">
        <v>4</v>
      </c>
      <c r="C24" s="0" t="n">
        <f aca="false">C23</f>
        <v>0</v>
      </c>
      <c r="D24" s="0" t="n">
        <f aca="false">D23</f>
        <v>5.36</v>
      </c>
      <c r="E24" s="0" t="n">
        <f aca="false">E23</f>
        <v>12.3055021416741</v>
      </c>
    </row>
    <row r="25" customFormat="false" ht="12.8" hidden="false" customHeight="false" outlineLevel="0" collapsed="false">
      <c r="A25" s="0" t="n">
        <f aca="false">A24+1</f>
        <v>288</v>
      </c>
      <c r="B25" s="0" t="n">
        <v>6</v>
      </c>
      <c r="C25" s="0" t="n">
        <f aca="false">C24</f>
        <v>0</v>
      </c>
      <c r="D25" s="0" t="n">
        <f aca="false">D24</f>
        <v>5.36</v>
      </c>
      <c r="E25" s="0" t="n">
        <f aca="false">E24</f>
        <v>12.3055021416741</v>
      </c>
    </row>
    <row r="26" customFormat="false" ht="12.8" hidden="false" customHeight="false" outlineLevel="0" collapsed="false">
      <c r="A26" s="0" t="n">
        <f aca="false">A25+1</f>
        <v>289</v>
      </c>
      <c r="B26" s="0" t="n">
        <v>9</v>
      </c>
      <c r="C26" s="0" t="n">
        <f aca="false">C25</f>
        <v>0</v>
      </c>
      <c r="D26" s="0" t="n">
        <f aca="false">D25</f>
        <v>5.36</v>
      </c>
      <c r="E26" s="0" t="n">
        <f aca="false">E25</f>
        <v>12.3055021416741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1" activeCellId="0" sqref="I3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28</v>
      </c>
      <c r="B1" s="0" t="s">
        <v>29</v>
      </c>
      <c r="C1" s="0" t="s">
        <v>24</v>
      </c>
      <c r="D1" s="0" t="s">
        <v>30</v>
      </c>
      <c r="E1" s="0" t="s">
        <v>25</v>
      </c>
      <c r="F1" s="0" t="s">
        <v>31</v>
      </c>
      <c r="G1" s="0" t="s">
        <v>27</v>
      </c>
    </row>
    <row r="2" customFormat="false" ht="12.8" hidden="false" customHeight="false" outlineLevel="0" collapsed="false">
      <c r="A2" s="0" t="n">
        <v>1</v>
      </c>
      <c r="B2" s="0" t="n">
        <v>92</v>
      </c>
      <c r="C2" s="0" t="n">
        <v>108</v>
      </c>
      <c r="D2" s="0" t="n">
        <f aca="false">C2/B2</f>
        <v>1.17391304347826</v>
      </c>
      <c r="E2" s="0" t="n">
        <f aca="false">F2-3*SQRT(F2/B2)</f>
        <v>0.857800990729447</v>
      </c>
      <c r="F2" s="0" t="n">
        <f aca="false">SUM(C2:C31)/SUM(B2:B31)</f>
        <v>1.20049592631952</v>
      </c>
      <c r="G2" s="0" t="n">
        <f aca="false">F2+3*SQRT(F2/B2)</f>
        <v>1.54319086190959</v>
      </c>
    </row>
    <row r="3" customFormat="false" ht="12.8" hidden="false" customHeight="false" outlineLevel="0" collapsed="false">
      <c r="A3" s="0" t="n">
        <f aca="false">A2+1</f>
        <v>2</v>
      </c>
      <c r="B3" s="0" t="n">
        <v>105</v>
      </c>
      <c r="C3" s="0" t="n">
        <v>132</v>
      </c>
      <c r="D3" s="0" t="n">
        <f aca="false">C3/B3</f>
        <v>1.25714285714286</v>
      </c>
      <c r="E3" s="0" t="n">
        <f aca="false">F3-3*SQRT(F3/B3)</f>
        <v>0.879716171928149</v>
      </c>
      <c r="F3" s="0" t="n">
        <f aca="false">F2</f>
        <v>1.20049592631952</v>
      </c>
      <c r="G3" s="0" t="n">
        <f aca="false">F3+3*SQRT(F3/B3)</f>
        <v>1.52127568071089</v>
      </c>
    </row>
    <row r="4" customFormat="false" ht="12.8" hidden="false" customHeight="false" outlineLevel="0" collapsed="false">
      <c r="A4" s="0" t="n">
        <f aca="false">A3+1</f>
        <v>3</v>
      </c>
      <c r="B4" s="0" t="n">
        <v>57</v>
      </c>
      <c r="C4" s="0" t="n">
        <v>88</v>
      </c>
      <c r="D4" s="0" t="n">
        <f aca="false">C4/B4</f>
        <v>1.54385964912281</v>
      </c>
      <c r="E4" s="0" t="n">
        <f aca="false">F4-3*SQRT(F4/B4)</f>
        <v>0.765120239852945</v>
      </c>
      <c r="F4" s="0" t="n">
        <f aca="false">F3</f>
        <v>1.20049592631952</v>
      </c>
      <c r="G4" s="0" t="n">
        <f aca="false">F4+3*SQRT(F4/B4)</f>
        <v>1.63587161278609</v>
      </c>
    </row>
    <row r="5" customFormat="false" ht="12.8" hidden="false" customHeight="false" outlineLevel="0" collapsed="false">
      <c r="A5" s="0" t="n">
        <f aca="false">A4+1</f>
        <v>4</v>
      </c>
      <c r="B5" s="0" t="n">
        <v>85</v>
      </c>
      <c r="C5" s="0" t="n">
        <v>92</v>
      </c>
      <c r="D5" s="0" t="n">
        <f aca="false">C5/B5</f>
        <v>1.08235294117647</v>
      </c>
      <c r="E5" s="0" t="n">
        <f aca="false">F5-3*SQRT(F5/B5)</f>
        <v>0.843969162422321</v>
      </c>
      <c r="F5" s="0" t="n">
        <f aca="false">F4</f>
        <v>1.20049592631952</v>
      </c>
      <c r="G5" s="0" t="n">
        <f aca="false">F5+3*SQRT(F5/B5)</f>
        <v>1.55702269021672</v>
      </c>
    </row>
    <row r="6" customFormat="false" ht="12.8" hidden="false" customHeight="false" outlineLevel="0" collapsed="false">
      <c r="A6" s="0" t="n">
        <f aca="false">A5+1</f>
        <v>5</v>
      </c>
      <c r="B6" s="0" t="n">
        <v>100</v>
      </c>
      <c r="C6" s="0" t="n">
        <v>131</v>
      </c>
      <c r="D6" s="0" t="n">
        <f aca="false">C6/B6</f>
        <v>1.31</v>
      </c>
      <c r="E6" s="0" t="n">
        <f aca="false">F6-3*SQRT(F6/B6)</f>
        <v>0.871794491323021</v>
      </c>
      <c r="F6" s="0" t="n">
        <f aca="false">F5</f>
        <v>1.20049592631952</v>
      </c>
      <c r="G6" s="0" t="n">
        <f aca="false">F6+3*SQRT(F6/B6)</f>
        <v>1.52919736131602</v>
      </c>
    </row>
    <row r="7" customFormat="false" ht="12.8" hidden="false" customHeight="false" outlineLevel="0" collapsed="false">
      <c r="A7" s="0" t="n">
        <f aca="false">A6+1</f>
        <v>6</v>
      </c>
      <c r="B7" s="0" t="n">
        <v>102</v>
      </c>
      <c r="C7" s="0" t="n">
        <v>97</v>
      </c>
      <c r="D7" s="0" t="n">
        <f aca="false">C7/B7</f>
        <v>0.950980392156863</v>
      </c>
      <c r="E7" s="0" t="n">
        <f aca="false">F7-3*SQRT(F7/B7)</f>
        <v>0.875033008084829</v>
      </c>
      <c r="F7" s="0" t="n">
        <f aca="false">F6</f>
        <v>1.20049592631952</v>
      </c>
      <c r="G7" s="0" t="n">
        <f aca="false">F7+3*SQRT(F7/B7)</f>
        <v>1.52595884455421</v>
      </c>
    </row>
    <row r="8" customFormat="false" ht="12.8" hidden="false" customHeight="false" outlineLevel="0" collapsed="false">
      <c r="A8" s="0" t="n">
        <f aca="false">A7+1</f>
        <v>7</v>
      </c>
      <c r="B8" s="0" t="n">
        <v>115</v>
      </c>
      <c r="C8" s="0" t="n">
        <v>145</v>
      </c>
      <c r="D8" s="0" t="n">
        <f aca="false">C8/B8</f>
        <v>1.26086956521739</v>
      </c>
      <c r="E8" s="0" t="n">
        <f aca="false">F8-3*SQRT(F8/B8)</f>
        <v>0.893980257709793</v>
      </c>
      <c r="F8" s="0" t="n">
        <f aca="false">F7</f>
        <v>1.20049592631952</v>
      </c>
      <c r="G8" s="0" t="n">
        <f aca="false">F8+3*SQRT(F8/B8)</f>
        <v>1.50701159492924</v>
      </c>
    </row>
    <row r="9" customFormat="false" ht="12.8" hidden="false" customHeight="false" outlineLevel="0" collapsed="false">
      <c r="A9" s="0" t="n">
        <f aca="false">A8+1</f>
        <v>8</v>
      </c>
      <c r="B9" s="0" t="n">
        <v>96</v>
      </c>
      <c r="C9" s="0" t="n">
        <v>89</v>
      </c>
      <c r="D9" s="0" t="n">
        <f aca="false">C9/B9</f>
        <v>0.927083333333333</v>
      </c>
      <c r="E9" s="0" t="n">
        <f aca="false">F9-3*SQRT(F9/B9)</f>
        <v>0.865016429043672</v>
      </c>
      <c r="F9" s="0" t="n">
        <f aca="false">F8</f>
        <v>1.20049592631952</v>
      </c>
      <c r="G9" s="0" t="n">
        <f aca="false">F9+3*SQRT(F9/B9)</f>
        <v>1.53597542359537</v>
      </c>
    </row>
    <row r="10" customFormat="false" ht="12.8" hidden="false" customHeight="false" outlineLevel="0" collapsed="false">
      <c r="A10" s="0" t="n">
        <f aca="false">A9+1</f>
        <v>9</v>
      </c>
      <c r="B10" s="0" t="n">
        <v>98</v>
      </c>
      <c r="C10" s="0" t="n">
        <v>100</v>
      </c>
      <c r="D10" s="0" t="n">
        <f aca="false">C10/B10</f>
        <v>1.02040816326531</v>
      </c>
      <c r="E10" s="0" t="n">
        <f aca="false">F10-3*SQRT(F10/B10)</f>
        <v>0.868457335359843</v>
      </c>
      <c r="F10" s="0" t="n">
        <f aca="false">F9</f>
        <v>1.20049592631952</v>
      </c>
      <c r="G10" s="0" t="n">
        <f aca="false">F10+3*SQRT(F10/B10)</f>
        <v>1.53253451727919</v>
      </c>
    </row>
    <row r="11" customFormat="false" ht="12.8" hidden="false" customHeight="false" outlineLevel="0" collapsed="false">
      <c r="A11" s="0" t="n">
        <f aca="false">A10+1</f>
        <v>10</v>
      </c>
      <c r="B11" s="0" t="n">
        <v>56</v>
      </c>
      <c r="C11" s="0" t="n">
        <v>82</v>
      </c>
      <c r="D11" s="0" t="n">
        <f aca="false">C11/B11</f>
        <v>1.46428571428571</v>
      </c>
      <c r="E11" s="0" t="n">
        <f aca="false">F11-3*SQRT(F11/B11)</f>
        <v>0.761250157641719</v>
      </c>
      <c r="F11" s="0" t="n">
        <f aca="false">F10</f>
        <v>1.20049592631952</v>
      </c>
      <c r="G11" s="0" t="n">
        <f aca="false">F11+3*SQRT(F11/B11)</f>
        <v>1.63974169499732</v>
      </c>
    </row>
    <row r="12" customFormat="false" ht="12.8" hidden="false" customHeight="false" outlineLevel="0" collapsed="false">
      <c r="A12" s="0" t="n">
        <f aca="false">A11+1</f>
        <v>11</v>
      </c>
      <c r="B12" s="0" t="n">
        <v>89</v>
      </c>
      <c r="C12" s="0" t="n">
        <v>107</v>
      </c>
      <c r="D12" s="0" t="n">
        <f aca="false">C12/B12</f>
        <v>1.20224719101124</v>
      </c>
      <c r="E12" s="0" t="n">
        <f aca="false">F12-3*SQRT(F12/B12)</f>
        <v>0.852073102068183</v>
      </c>
      <c r="F12" s="0" t="n">
        <f aca="false">F11</f>
        <v>1.20049592631952</v>
      </c>
      <c r="G12" s="0" t="n">
        <f aca="false">F12+3*SQRT(F12/B12)</f>
        <v>1.54891875057085</v>
      </c>
    </row>
    <row r="13" customFormat="false" ht="12.8" hidden="false" customHeight="false" outlineLevel="0" collapsed="false">
      <c r="A13" s="0" t="n">
        <f aca="false">A12+1</f>
        <v>12</v>
      </c>
      <c r="B13" s="0" t="n">
        <v>101</v>
      </c>
      <c r="C13" s="0" t="n">
        <v>140</v>
      </c>
      <c r="D13" s="0" t="n">
        <f aca="false">C13/B13</f>
        <v>1.38613861386139</v>
      </c>
      <c r="E13" s="0" t="n">
        <f aca="false">F13-3*SQRT(F13/B13)</f>
        <v>0.873425774022612</v>
      </c>
      <c r="F13" s="0" t="n">
        <f aca="false">F12</f>
        <v>1.20049592631952</v>
      </c>
      <c r="G13" s="0" t="n">
        <f aca="false">F13+3*SQRT(F13/B13)</f>
        <v>1.52756607861642</v>
      </c>
    </row>
    <row r="14" customFormat="false" ht="12.8" hidden="false" customHeight="false" outlineLevel="0" collapsed="false">
      <c r="A14" s="0" t="n">
        <f aca="false">A13+1</f>
        <v>13</v>
      </c>
      <c r="B14" s="0" t="n">
        <v>103</v>
      </c>
      <c r="C14" s="0" t="n">
        <v>116</v>
      </c>
      <c r="D14" s="0" t="n">
        <f aca="false">C14/B14</f>
        <v>1.12621359223301</v>
      </c>
      <c r="E14" s="0" t="n">
        <f aca="false">F14-3*SQRT(F14/B14)</f>
        <v>0.876616778642852</v>
      </c>
      <c r="F14" s="0" t="n">
        <f aca="false">F13</f>
        <v>1.20049592631952</v>
      </c>
      <c r="G14" s="0" t="n">
        <f aca="false">F14+3*SQRT(F14/B14)</f>
        <v>1.52437507399618</v>
      </c>
    </row>
    <row r="15" customFormat="false" ht="12.8" hidden="false" customHeight="false" outlineLevel="0" collapsed="false">
      <c r="A15" s="0" t="n">
        <f aca="false">A14+1</f>
        <v>14</v>
      </c>
      <c r="B15" s="0" t="n">
        <v>113</v>
      </c>
      <c r="C15" s="0" t="n">
        <v>127</v>
      </c>
      <c r="D15" s="0" t="n">
        <f aca="false">C15/B15</f>
        <v>1.12389380530973</v>
      </c>
      <c r="E15" s="0" t="n">
        <f aca="false">F15-3*SQRT(F15/B15)</f>
        <v>0.891279626950679</v>
      </c>
      <c r="F15" s="0" t="n">
        <f aca="false">F14</f>
        <v>1.20049592631952</v>
      </c>
      <c r="G15" s="0" t="n">
        <f aca="false">F15+3*SQRT(F15/B15)</f>
        <v>1.50971222568836</v>
      </c>
    </row>
    <row r="16" customFormat="false" ht="12.8" hidden="false" customHeight="false" outlineLevel="0" collapsed="false">
      <c r="A16" s="0" t="n">
        <f aca="false">A15+1</f>
        <v>15</v>
      </c>
      <c r="B16" s="0" t="n">
        <v>82</v>
      </c>
      <c r="C16" s="0" t="n">
        <v>94</v>
      </c>
      <c r="D16" s="0" t="n">
        <f aca="false">C16/B16</f>
        <v>1.14634146341463</v>
      </c>
      <c r="E16" s="0" t="n">
        <f aca="false">F16-3*SQRT(F16/B16)</f>
        <v>0.837505915422966</v>
      </c>
      <c r="F16" s="0" t="n">
        <f aca="false">F15</f>
        <v>1.20049592631952</v>
      </c>
      <c r="G16" s="0" t="n">
        <f aca="false">F16+3*SQRT(F16/B16)</f>
        <v>1.56348593721607</v>
      </c>
    </row>
    <row r="17" customFormat="false" ht="12.8" hidden="false" customHeight="false" outlineLevel="0" collapsed="false">
      <c r="A17" s="0" t="n">
        <f aca="false">A16+1</f>
        <v>16</v>
      </c>
      <c r="B17" s="0" t="n">
        <v>48</v>
      </c>
      <c r="C17" s="0" t="n">
        <v>60</v>
      </c>
      <c r="D17" s="0" t="n">
        <f aca="false">C17/B17</f>
        <v>1.25</v>
      </c>
      <c r="E17" s="0" t="n">
        <f aca="false">F17-3*SQRT(F17/B17)</f>
        <v>0.726056271373908</v>
      </c>
      <c r="F17" s="0" t="n">
        <f aca="false">F16</f>
        <v>1.20049592631952</v>
      </c>
      <c r="G17" s="0" t="n">
        <f aca="false">F17+3*SQRT(F17/B17)</f>
        <v>1.67493558126513</v>
      </c>
    </row>
    <row r="18" customFormat="false" ht="12.8" hidden="false" customHeight="false" outlineLevel="0" collapsed="false">
      <c r="A18" s="0" t="n">
        <f aca="false">A17+1</f>
        <v>17</v>
      </c>
      <c r="B18" s="0" t="n">
        <v>101</v>
      </c>
      <c r="C18" s="0" t="n">
        <v>105</v>
      </c>
      <c r="D18" s="0" t="n">
        <f aca="false">C18/B18</f>
        <v>1.03960396039604</v>
      </c>
      <c r="E18" s="0" t="n">
        <f aca="false">F18-3*SQRT(F18/B18)</f>
        <v>0.873425774022612</v>
      </c>
      <c r="F18" s="0" t="n">
        <f aca="false">F17</f>
        <v>1.20049592631952</v>
      </c>
      <c r="G18" s="0" t="n">
        <f aca="false">F18+3*SQRT(F18/B18)</f>
        <v>1.52756607861642</v>
      </c>
    </row>
    <row r="19" customFormat="false" ht="12.8" hidden="false" customHeight="false" outlineLevel="0" collapsed="false">
      <c r="A19" s="0" t="n">
        <f aca="false">A18+1</f>
        <v>18</v>
      </c>
      <c r="B19" s="0" t="n">
        <v>71</v>
      </c>
      <c r="C19" s="0" t="n">
        <v>83</v>
      </c>
      <c r="D19" s="0" t="n">
        <f aca="false">C19/B19</f>
        <v>1.16901408450704</v>
      </c>
      <c r="E19" s="0" t="n">
        <f aca="false">F19-3*SQRT(F19/B19)</f>
        <v>0.810399092243676</v>
      </c>
      <c r="F19" s="0" t="n">
        <f aca="false">F18</f>
        <v>1.20049592631952</v>
      </c>
      <c r="G19" s="0" t="n">
        <f aca="false">F19+3*SQRT(F19/B19)</f>
        <v>1.59059276039536</v>
      </c>
    </row>
    <row r="20" customFormat="false" ht="12.8" hidden="false" customHeight="false" outlineLevel="0" collapsed="false">
      <c r="A20" s="0" t="n">
        <f aca="false">A19+1</f>
        <v>19</v>
      </c>
      <c r="B20" s="0" t="n">
        <v>110</v>
      </c>
      <c r="C20" s="0" t="n">
        <v>120</v>
      </c>
      <c r="D20" s="0" t="n">
        <f aca="false">C20/B20</f>
        <v>1.09090909090909</v>
      </c>
      <c r="E20" s="0" t="n">
        <f aca="false">F20-3*SQRT(F20/B20)</f>
        <v>0.887091405019016</v>
      </c>
      <c r="F20" s="0" t="n">
        <f aca="false">F19</f>
        <v>1.20049592631952</v>
      </c>
      <c r="G20" s="0" t="n">
        <f aca="false">F20+3*SQRT(F20/B20)</f>
        <v>1.51390044762002</v>
      </c>
    </row>
    <row r="21" customFormat="false" ht="12.8" hidden="false" customHeight="false" outlineLevel="0" collapsed="false">
      <c r="A21" s="0" t="n">
        <f aca="false">A20+1</f>
        <v>20</v>
      </c>
      <c r="B21" s="0" t="n">
        <v>120</v>
      </c>
      <c r="C21" s="0" t="n">
        <v>143</v>
      </c>
      <c r="D21" s="0" t="n">
        <f aca="false">C21/B21</f>
        <v>1.19166666666667</v>
      </c>
      <c r="E21" s="0" t="n">
        <f aca="false">F21-3*SQRT(F21/B21)</f>
        <v>0.900433941933019</v>
      </c>
      <c r="F21" s="0" t="n">
        <f aca="false">F20</f>
        <v>1.20049592631952</v>
      </c>
      <c r="G21" s="0" t="n">
        <f aca="false">F21+3*SQRT(F21/B21)</f>
        <v>1.50055791070602</v>
      </c>
    </row>
    <row r="22" customFormat="false" ht="12.8" hidden="false" customHeight="false" outlineLevel="0" collapsed="false">
      <c r="A22" s="0" t="n">
        <f aca="false">A21+1</f>
        <v>21</v>
      </c>
      <c r="B22" s="0" t="n">
        <v>115</v>
      </c>
      <c r="C22" s="0" t="n">
        <v>119</v>
      </c>
      <c r="D22" s="0" t="n">
        <f aca="false">C22/B22</f>
        <v>1.03478260869565</v>
      </c>
      <c r="E22" s="0" t="n">
        <f aca="false">F22-3*SQRT(F22/B22)</f>
        <v>0.893980257709793</v>
      </c>
      <c r="F22" s="0" t="n">
        <f aca="false">F21</f>
        <v>1.20049592631952</v>
      </c>
      <c r="G22" s="0" t="n">
        <f aca="false">F22+3*SQRT(F22/B22)</f>
        <v>1.50701159492924</v>
      </c>
    </row>
    <row r="23" customFormat="false" ht="12.8" hidden="false" customHeight="false" outlineLevel="0" collapsed="false">
      <c r="A23" s="0" t="n">
        <f aca="false">A22+1</f>
        <v>22</v>
      </c>
      <c r="B23" s="0" t="n">
        <v>115</v>
      </c>
      <c r="C23" s="0" t="n">
        <v>162</v>
      </c>
      <c r="D23" s="0" t="n">
        <f aca="false">C23/B23</f>
        <v>1.40869565217391</v>
      </c>
      <c r="E23" s="0" t="n">
        <f aca="false">F23-3*SQRT(F23/B23)</f>
        <v>0.893980257709793</v>
      </c>
      <c r="F23" s="0" t="n">
        <f aca="false">F22</f>
        <v>1.20049592631952</v>
      </c>
      <c r="G23" s="0" t="n">
        <f aca="false">F23+3*SQRT(F23/B23)</f>
        <v>1.50701159492924</v>
      </c>
    </row>
    <row r="24" customFormat="false" ht="12.8" hidden="false" customHeight="false" outlineLevel="0" collapsed="false">
      <c r="A24" s="0" t="n">
        <f aca="false">A23+1</f>
        <v>23</v>
      </c>
      <c r="B24" s="0" t="n">
        <v>97</v>
      </c>
      <c r="C24" s="0" t="n">
        <v>121</v>
      </c>
      <c r="D24" s="0" t="n">
        <f aca="false">C24/B24</f>
        <v>1.24742268041237</v>
      </c>
      <c r="E24" s="0" t="n">
        <f aca="false">F24-3*SQRT(F24/B24)</f>
        <v>0.866750184821907</v>
      </c>
      <c r="F24" s="0" t="n">
        <f aca="false">F23</f>
        <v>1.20049592631952</v>
      </c>
      <c r="G24" s="0" t="n">
        <f aca="false">F24+3*SQRT(F24/B24)</f>
        <v>1.53424166781713</v>
      </c>
    </row>
    <row r="25" customFormat="false" ht="12.8" hidden="false" customHeight="false" outlineLevel="0" collapsed="false">
      <c r="A25" s="0" t="n">
        <f aca="false">A24+1</f>
        <v>24</v>
      </c>
      <c r="B25" s="0" t="n">
        <v>122</v>
      </c>
      <c r="C25" s="0" t="n">
        <v>143</v>
      </c>
      <c r="D25" s="0" t="n">
        <f aca="false">C25/B25</f>
        <v>1.17213114754098</v>
      </c>
      <c r="E25" s="0" t="n">
        <f aca="false">F25-3*SQRT(F25/B25)</f>
        <v>0.902903629892975</v>
      </c>
      <c r="F25" s="0" t="n">
        <f aca="false">F24</f>
        <v>1.20049592631952</v>
      </c>
      <c r="G25" s="0" t="n">
        <f aca="false">F25+3*SQRT(F25/B25)</f>
        <v>1.49808822274606</v>
      </c>
    </row>
    <row r="26" customFormat="false" ht="12.8" hidden="false" customHeight="false" outlineLevel="0" collapsed="false">
      <c r="A26" s="0" t="n">
        <f aca="false">A25+1</f>
        <v>25</v>
      </c>
      <c r="B26" s="0" t="n">
        <v>42</v>
      </c>
      <c r="C26" s="0" t="n">
        <v>60</v>
      </c>
      <c r="D26" s="0" t="n">
        <f aca="false">C26/B26</f>
        <v>1.42857142857143</v>
      </c>
      <c r="E26" s="0" t="n">
        <f aca="false">F26-3*SQRT(F26/B26)</f>
        <v>0.693298600746455</v>
      </c>
      <c r="F26" s="0" t="n">
        <f aca="false">F25</f>
        <v>1.20049592631952</v>
      </c>
      <c r="G26" s="0" t="n">
        <f aca="false">F26+3*SQRT(F26/B26)</f>
        <v>1.70769325189258</v>
      </c>
    </row>
    <row r="27" customFormat="false" ht="12.8" hidden="false" customHeight="false" outlineLevel="0" collapsed="false">
      <c r="A27" s="0" t="n">
        <f aca="false">A26+1</f>
        <v>26</v>
      </c>
      <c r="B27" s="0" t="n">
        <v>88</v>
      </c>
      <c r="C27" s="0" t="n">
        <v>128</v>
      </c>
      <c r="D27" s="0" t="n">
        <f aca="false">C27/B27</f>
        <v>1.45454545454545</v>
      </c>
      <c r="E27" s="0" t="n">
        <f aca="false">F27-3*SQRT(F27/B27)</f>
        <v>0.850099019277666</v>
      </c>
      <c r="F27" s="0" t="n">
        <f aca="false">F26</f>
        <v>1.20049592631952</v>
      </c>
      <c r="G27" s="0" t="n">
        <f aca="false">F27+3*SQRT(F27/B27)</f>
        <v>1.55089283336137</v>
      </c>
    </row>
    <row r="28" customFormat="false" ht="12.8" hidden="false" customHeight="false" outlineLevel="0" collapsed="false">
      <c r="A28" s="0" t="n">
        <f aca="false">A27+1</f>
        <v>27</v>
      </c>
      <c r="B28" s="0" t="n">
        <v>95</v>
      </c>
      <c r="C28" s="0" t="n">
        <v>120</v>
      </c>
      <c r="D28" s="0" t="n">
        <f aca="false">C28/B28</f>
        <v>1.26315789473684</v>
      </c>
      <c r="E28" s="0" t="n">
        <f aca="false">F28-3*SQRT(F28/B28)</f>
        <v>0.863255369713786</v>
      </c>
      <c r="F28" s="0" t="n">
        <f aca="false">F27</f>
        <v>1.20049592631952</v>
      </c>
      <c r="G28" s="0" t="n">
        <f aca="false">F28+3*SQRT(F28/B28)</f>
        <v>1.53773648292525</v>
      </c>
    </row>
    <row r="29" customFormat="false" ht="12.8" hidden="false" customHeight="false" outlineLevel="0" collapsed="false">
      <c r="A29" s="0" t="n">
        <f aca="false">A28+1</f>
        <v>28</v>
      </c>
      <c r="B29" s="0" t="n">
        <v>98</v>
      </c>
      <c r="C29" s="0" t="n">
        <v>134</v>
      </c>
      <c r="D29" s="0" t="n">
        <f aca="false">C29/B29</f>
        <v>1.36734693877551</v>
      </c>
      <c r="E29" s="0" t="n">
        <f aca="false">F29-3*SQRT(F29/B29)</f>
        <v>0.868457335359843</v>
      </c>
      <c r="F29" s="0" t="n">
        <f aca="false">F28</f>
        <v>1.20049592631952</v>
      </c>
      <c r="G29" s="0" t="n">
        <f aca="false">F29+3*SQRT(F29/B29)</f>
        <v>1.53253451727919</v>
      </c>
    </row>
    <row r="30" customFormat="false" ht="12.8" hidden="false" customHeight="false" outlineLevel="0" collapsed="false">
      <c r="A30" s="0" t="n">
        <f aca="false">A29+1</f>
        <v>29</v>
      </c>
      <c r="B30" s="0" t="n">
        <v>99</v>
      </c>
      <c r="C30" s="0" t="n">
        <v>93</v>
      </c>
      <c r="D30" s="0" t="n">
        <f aca="false">C30/B30</f>
        <v>0.939393939393939</v>
      </c>
      <c r="E30" s="0" t="n">
        <f aca="false">F30-3*SQRT(F30/B30)</f>
        <v>0.870138554218071</v>
      </c>
      <c r="F30" s="0" t="n">
        <f aca="false">F29</f>
        <v>1.20049592631952</v>
      </c>
      <c r="G30" s="0" t="n">
        <f aca="false">F30+3*SQRT(F30/B30)</f>
        <v>1.53085329842097</v>
      </c>
    </row>
    <row r="31" customFormat="false" ht="12.8" hidden="false" customHeight="false" outlineLevel="0" collapsed="false">
      <c r="A31" s="0" t="n">
        <f aca="false">A30+1</f>
        <v>30</v>
      </c>
      <c r="B31" s="0" t="n">
        <v>108</v>
      </c>
      <c r="C31" s="0" t="n">
        <v>150</v>
      </c>
      <c r="D31" s="0" t="n">
        <f aca="false">C31/B31</f>
        <v>1.38888888888889</v>
      </c>
      <c r="E31" s="0" t="n">
        <f aca="false">F31-3*SQRT(F31/B31)</f>
        <v>0.884202823022445</v>
      </c>
      <c r="F31" s="0" t="n">
        <f aca="false">F30</f>
        <v>1.20049592631952</v>
      </c>
      <c r="G31" s="0" t="n">
        <f aca="false">F31+3*SQRT(F31/B31)</f>
        <v>1.51678902961659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ColWidth="11.53515625" defaultRowHeight="12.8" zeroHeight="false" outlineLevelRow="0" outlineLevelCol="0"/>
  <sheetData>
    <row r="1" customFormat="false" ht="14.15" hidden="false" customHeight="false" outlineLevel="0" collapsed="false">
      <c r="A1" s="0" t="s">
        <v>32</v>
      </c>
      <c r="B1" s="0" t="s">
        <v>29</v>
      </c>
      <c r="C1" s="0" t="s">
        <v>33</v>
      </c>
      <c r="D1" s="0" t="s">
        <v>34</v>
      </c>
      <c r="E1" s="0" t="s">
        <v>25</v>
      </c>
      <c r="F1" s="6" t="s">
        <v>35</v>
      </c>
      <c r="G1" s="0" t="s">
        <v>25</v>
      </c>
    </row>
    <row r="2" customFormat="false" ht="12.8" hidden="false" customHeight="false" outlineLevel="0" collapsed="false">
      <c r="A2" s="0" t="n">
        <v>1</v>
      </c>
      <c r="B2" s="0" t="n">
        <v>326</v>
      </c>
      <c r="C2" s="0" t="n">
        <v>13</v>
      </c>
      <c r="D2" s="0" t="n">
        <f aca="false">C2/B2</f>
        <v>0.0398773006134969</v>
      </c>
      <c r="E2" s="0" t="n">
        <f aca="false">MAX(0,F2-3*SQRT((F2*(1-F2)/B2)))</f>
        <v>0</v>
      </c>
      <c r="F2" s="0" t="n">
        <f aca="false">SUM(C2:C26)/SUM(B2:B26)</f>
        <v>0.0172906739278421</v>
      </c>
      <c r="G2" s="0" t="n">
        <f aca="false">F2+3*SQRT((F2*(1-F2)/B2))</f>
        <v>0.0389493025167381</v>
      </c>
    </row>
    <row r="3" customFormat="false" ht="12.8" hidden="false" customHeight="false" outlineLevel="0" collapsed="false">
      <c r="A3" s="0" t="n">
        <f aca="false">A2+1</f>
        <v>2</v>
      </c>
      <c r="B3" s="0" t="n">
        <v>280</v>
      </c>
      <c r="C3" s="0" t="n">
        <v>3</v>
      </c>
      <c r="D3" s="0" t="n">
        <f aca="false">C3/B3</f>
        <v>0.0107142857142857</v>
      </c>
      <c r="E3" s="0" t="n">
        <f aca="false">MAX(0,F3-3*SQRT((F3*(1-F3)/B3)))</f>
        <v>0</v>
      </c>
      <c r="F3" s="0" t="n">
        <f aca="false">F2</f>
        <v>0.0172906739278421</v>
      </c>
      <c r="G3" s="0" t="n">
        <f aca="false">F3+3*SQRT((F3*(1-F3)/B3))</f>
        <v>0.0406607829430126</v>
      </c>
    </row>
    <row r="4" customFormat="false" ht="12.8" hidden="false" customHeight="false" outlineLevel="0" collapsed="false">
      <c r="A4" s="0" t="n">
        <f aca="false">A3+1</f>
        <v>3</v>
      </c>
      <c r="B4" s="0" t="n">
        <v>287</v>
      </c>
      <c r="C4" s="0" t="n">
        <v>1</v>
      </c>
      <c r="D4" s="0" t="n">
        <f aca="false">C4/B4</f>
        <v>0.00348432055749129</v>
      </c>
      <c r="E4" s="0" t="n">
        <f aca="false">MAX(0,F4-3*SQRT((F4*(1-F4)/B4)))</f>
        <v>0</v>
      </c>
      <c r="F4" s="0" t="n">
        <f aca="false">F3</f>
        <v>0.0172906739278421</v>
      </c>
      <c r="G4" s="0" t="n">
        <f aca="false">F4+3*SQRT((F4*(1-F4)/B4))</f>
        <v>0.0403740222790534</v>
      </c>
    </row>
    <row r="5" customFormat="false" ht="12.8" hidden="false" customHeight="false" outlineLevel="0" collapsed="false">
      <c r="A5" s="0" t="n">
        <f aca="false">A4+1</f>
        <v>4</v>
      </c>
      <c r="B5" s="0" t="n">
        <v>342</v>
      </c>
      <c r="C5" s="0" t="n">
        <v>13</v>
      </c>
      <c r="D5" s="0" t="n">
        <f aca="false">C5/B5</f>
        <v>0.0380116959064327</v>
      </c>
      <c r="E5" s="0" t="n">
        <f aca="false">MAX(0,F5-3*SQRT((F5*(1-F5)/B5)))</f>
        <v>0</v>
      </c>
      <c r="F5" s="0" t="n">
        <f aca="false">F4</f>
        <v>0.0172906739278421</v>
      </c>
      <c r="G5" s="0" t="n">
        <f aca="false">F5+3*SQRT((F5*(1-F5)/B5))</f>
        <v>0.0384365995792985</v>
      </c>
    </row>
    <row r="6" customFormat="false" ht="12.8" hidden="false" customHeight="false" outlineLevel="0" collapsed="false">
      <c r="A6" s="0" t="n">
        <f aca="false">A5+1</f>
        <v>5</v>
      </c>
      <c r="B6" s="0" t="n">
        <v>312</v>
      </c>
      <c r="C6" s="0" t="n">
        <v>10</v>
      </c>
      <c r="D6" s="0" t="n">
        <f aca="false">C6/B6</f>
        <v>0.032051282051282</v>
      </c>
      <c r="E6" s="0" t="n">
        <f aca="false">MAX(0,F6-3*SQRT((F6*(1-F6)/B6)))</f>
        <v>0</v>
      </c>
      <c r="F6" s="0" t="n">
        <f aca="false">F5</f>
        <v>0.0172906739278421</v>
      </c>
      <c r="G6" s="0" t="n">
        <f aca="false">F6+3*SQRT((F6*(1-F6)/B6))</f>
        <v>0.0394299011155758</v>
      </c>
    </row>
    <row r="7" customFormat="false" ht="12.8" hidden="false" customHeight="false" outlineLevel="0" collapsed="false">
      <c r="A7" s="0" t="n">
        <f aca="false">A6+1</f>
        <v>6</v>
      </c>
      <c r="B7" s="0" t="n">
        <v>279</v>
      </c>
      <c r="C7" s="0" t="n">
        <v>9</v>
      </c>
      <c r="D7" s="0" t="n">
        <f aca="false">C7/B7</f>
        <v>0.032258064516129</v>
      </c>
      <c r="E7" s="0" t="n">
        <f aca="false">MAX(0,F7-3*SQRT((F7*(1-F7)/B7)))</f>
        <v>0</v>
      </c>
      <c r="F7" s="0" t="n">
        <f aca="false">F6</f>
        <v>0.0172906739278421</v>
      </c>
      <c r="G7" s="0" t="n">
        <f aca="false">F7+3*SQRT((F7*(1-F7)/B7))</f>
        <v>0.0407026273973173</v>
      </c>
    </row>
    <row r="8" customFormat="false" ht="12.8" hidden="false" customHeight="false" outlineLevel="0" collapsed="false">
      <c r="A8" s="0" t="n">
        <f aca="false">A7+1</f>
        <v>7</v>
      </c>
      <c r="B8" s="0" t="n">
        <v>310</v>
      </c>
      <c r="C8" s="0" t="n">
        <v>3</v>
      </c>
      <c r="D8" s="0" t="n">
        <f aca="false">C8/B8</f>
        <v>0.00967741935483871</v>
      </c>
      <c r="E8" s="0" t="n">
        <f aca="false">MAX(0,F8-3*SQRT((F8*(1-F8)/B8)))</f>
        <v>0</v>
      </c>
      <c r="F8" s="0" t="n">
        <f aca="false">F7</f>
        <v>0.0172906739278421</v>
      </c>
      <c r="G8" s="0" t="n">
        <f aca="false">F8+3*SQRT((F8*(1-F8)/B8))</f>
        <v>0.039501203159069</v>
      </c>
    </row>
    <row r="9" customFormat="false" ht="12.8" hidden="false" customHeight="false" outlineLevel="0" collapsed="false">
      <c r="A9" s="0" t="n">
        <f aca="false">A8+1</f>
        <v>8</v>
      </c>
      <c r="B9" s="0" t="n">
        <v>273</v>
      </c>
      <c r="C9" s="0" t="n">
        <v>0</v>
      </c>
      <c r="D9" s="0" t="n">
        <f aca="false">C9/B9</f>
        <v>0</v>
      </c>
      <c r="E9" s="0" t="n">
        <f aca="false">MAX(0,F9-3*SQRT((F9*(1-F9)/B9)))</f>
        <v>0</v>
      </c>
      <c r="F9" s="0" t="n">
        <f aca="false">F8</f>
        <v>0.0172906739278421</v>
      </c>
      <c r="G9" s="0" t="n">
        <f aca="false">F9+3*SQRT((F9*(1-F9)/B9))</f>
        <v>0.0409585033405422</v>
      </c>
    </row>
    <row r="10" customFormat="false" ht="12.8" hidden="false" customHeight="false" outlineLevel="0" collapsed="false">
      <c r="A10" s="0" t="n">
        <f aca="false">A9+1</f>
        <v>9</v>
      </c>
      <c r="B10" s="0" t="n">
        <v>336</v>
      </c>
      <c r="C10" s="0" t="n">
        <v>8</v>
      </c>
      <c r="D10" s="0" t="n">
        <f aca="false">C10/B10</f>
        <v>0.0238095238095238</v>
      </c>
      <c r="E10" s="0" t="n">
        <f aca="false">MAX(0,F10-3*SQRT((F10*(1-F10)/B10)))</f>
        <v>0</v>
      </c>
      <c r="F10" s="0" t="n">
        <f aca="false">F9</f>
        <v>0.0172906739278421</v>
      </c>
      <c r="G10" s="0" t="n">
        <f aca="false">F10+3*SQRT((F10*(1-F10)/B10))</f>
        <v>0.0386245670594483</v>
      </c>
    </row>
    <row r="11" customFormat="false" ht="12.8" hidden="false" customHeight="false" outlineLevel="0" collapsed="false">
      <c r="A11" s="0" t="n">
        <f aca="false">A10+1</f>
        <v>10</v>
      </c>
      <c r="B11" s="0" t="n">
        <v>286</v>
      </c>
      <c r="C11" s="0" t="n">
        <v>0</v>
      </c>
      <c r="D11" s="0" t="n">
        <f aca="false">C11/B11</f>
        <v>0</v>
      </c>
      <c r="E11" s="0" t="n">
        <f aca="false">MAX(0,F11-3*SQRT((F11*(1-F11)/B11)))</f>
        <v>0</v>
      </c>
      <c r="F11" s="0" t="n">
        <f aca="false">F10</f>
        <v>0.0172906739278421</v>
      </c>
      <c r="G11" s="0" t="n">
        <f aca="false">F11+3*SQRT((F11*(1-F11)/B11))</f>
        <v>0.0404143425689102</v>
      </c>
    </row>
    <row r="12" customFormat="false" ht="12.8" hidden="false" customHeight="false" outlineLevel="0" collapsed="false">
      <c r="A12" s="0" t="n">
        <f aca="false">A11+1</f>
        <v>11</v>
      </c>
      <c r="B12" s="0" t="n">
        <v>265</v>
      </c>
      <c r="C12" s="0" t="n">
        <v>9</v>
      </c>
      <c r="D12" s="0" t="n">
        <f aca="false">C12/B12</f>
        <v>0.0339622641509434</v>
      </c>
      <c r="E12" s="0" t="n">
        <f aca="false">MAX(0,F12-3*SQRT((F12*(1-F12)/B12)))</f>
        <v>0</v>
      </c>
      <c r="F12" s="0" t="n">
        <f aca="false">F11</f>
        <v>0.0172906739278421</v>
      </c>
      <c r="G12" s="0" t="n">
        <f aca="false">F12+3*SQRT((F12*(1-F12)/B12))</f>
        <v>0.0413130973132581</v>
      </c>
    </row>
    <row r="13" customFormat="false" ht="12.8" hidden="false" customHeight="false" outlineLevel="0" collapsed="false">
      <c r="A13" s="0" t="n">
        <f aca="false">A12+1</f>
        <v>12</v>
      </c>
      <c r="B13" s="0" t="n">
        <v>322</v>
      </c>
      <c r="C13" s="0" t="n">
        <v>2</v>
      </c>
      <c r="D13" s="0" t="n">
        <f aca="false">C13/B13</f>
        <v>0.0062111801242236</v>
      </c>
      <c r="E13" s="0" t="n">
        <f aca="false">MAX(0,F13-3*SQRT((F13*(1-F13)/B13)))</f>
        <v>0</v>
      </c>
      <c r="F13" s="0" t="n">
        <f aca="false">F12</f>
        <v>0.0172906739278421</v>
      </c>
      <c r="G13" s="0" t="n">
        <f aca="false">F13+3*SQRT((F13*(1-F13)/B13))</f>
        <v>0.0390834129535889</v>
      </c>
    </row>
    <row r="14" customFormat="false" ht="12.8" hidden="false" customHeight="false" outlineLevel="0" collapsed="false">
      <c r="A14" s="0" t="n">
        <f aca="false">A13+1</f>
        <v>13</v>
      </c>
      <c r="B14" s="0" t="n">
        <v>293</v>
      </c>
      <c r="C14" s="0" t="n">
        <v>0</v>
      </c>
      <c r="D14" s="0" t="n">
        <f aca="false">C14/B14</f>
        <v>0</v>
      </c>
      <c r="E14" s="0" t="n">
        <f aca="false">MAX(0,F14-3*SQRT((F14*(1-F14)/B14)))</f>
        <v>0</v>
      </c>
      <c r="F14" s="0" t="n">
        <f aca="false">F13</f>
        <v>0.0172906739278421</v>
      </c>
      <c r="G14" s="0" t="n">
        <f aca="false">F14+3*SQRT((F14*(1-F14)/B14))</f>
        <v>0.0401364514786257</v>
      </c>
    </row>
    <row r="15" customFormat="false" ht="12.8" hidden="false" customHeight="false" outlineLevel="0" collapsed="false">
      <c r="A15" s="0" t="n">
        <f aca="false">A14+1</f>
        <v>14</v>
      </c>
      <c r="B15" s="0" t="n">
        <v>296</v>
      </c>
      <c r="C15" s="0" t="n">
        <v>7</v>
      </c>
      <c r="D15" s="0" t="n">
        <f aca="false">C15/B15</f>
        <v>0.0236486486486486</v>
      </c>
      <c r="E15" s="0" t="n">
        <f aca="false">MAX(0,F15-3*SQRT((F15*(1-F15)/B15)))</f>
        <v>0</v>
      </c>
      <c r="F15" s="0" t="n">
        <f aca="false">F14</f>
        <v>0.0172906739278421</v>
      </c>
      <c r="G15" s="0" t="n">
        <f aca="false">F15+3*SQRT((F15*(1-F15)/B15))</f>
        <v>0.0400203841186994</v>
      </c>
    </row>
    <row r="16" customFormat="false" ht="12.8" hidden="false" customHeight="false" outlineLevel="0" collapsed="false">
      <c r="A16" s="0" t="n">
        <f aca="false">A15+1</f>
        <v>15</v>
      </c>
      <c r="B16" s="0" t="n">
        <v>310</v>
      </c>
      <c r="C16" s="0" t="n">
        <v>5</v>
      </c>
      <c r="D16" s="0" t="n">
        <f aca="false">C16/B16</f>
        <v>0.0161290322580645</v>
      </c>
      <c r="E16" s="0" t="n">
        <f aca="false">MAX(0,F16-3*SQRT((F16*(1-F16)/B16)))</f>
        <v>0</v>
      </c>
      <c r="F16" s="0" t="n">
        <f aca="false">F15</f>
        <v>0.0172906739278421</v>
      </c>
      <c r="G16" s="0" t="n">
        <f aca="false">F16+3*SQRT((F16*(1-F16)/B16))</f>
        <v>0.039501203159069</v>
      </c>
    </row>
    <row r="17" customFormat="false" ht="12.8" hidden="false" customHeight="false" outlineLevel="0" collapsed="false">
      <c r="A17" s="0" t="n">
        <f aca="false">A16+1</f>
        <v>16</v>
      </c>
      <c r="B17" s="0" t="n">
        <v>293</v>
      </c>
      <c r="C17" s="0" t="n">
        <v>3</v>
      </c>
      <c r="D17" s="0" t="n">
        <f aca="false">C17/B17</f>
        <v>0.0102389078498294</v>
      </c>
      <c r="E17" s="0" t="n">
        <f aca="false">MAX(0,F17-3*SQRT((F17*(1-F17)/B17)))</f>
        <v>0</v>
      </c>
      <c r="F17" s="0" t="n">
        <f aca="false">F16</f>
        <v>0.0172906739278421</v>
      </c>
      <c r="G17" s="0" t="n">
        <f aca="false">F17+3*SQRT((F17*(1-F17)/B17))</f>
        <v>0.0401364514786257</v>
      </c>
    </row>
    <row r="18" customFormat="false" ht="12.8" hidden="false" customHeight="false" outlineLevel="0" collapsed="false">
      <c r="A18" s="0" t="n">
        <f aca="false">A17+1</f>
        <v>17</v>
      </c>
      <c r="B18" s="0" t="n">
        <v>274</v>
      </c>
      <c r="C18" s="0" t="n">
        <v>5</v>
      </c>
      <c r="D18" s="0" t="n">
        <f aca="false">C18/B18</f>
        <v>0.0182481751824818</v>
      </c>
      <c r="E18" s="0" t="n">
        <f aca="false">MAX(0,F18-3*SQRT((F18*(1-F18)/B18)))</f>
        <v>0</v>
      </c>
      <c r="F18" s="0" t="n">
        <f aca="false">F17</f>
        <v>0.0172906739278421</v>
      </c>
      <c r="G18" s="0" t="n">
        <f aca="false">F18+3*SQRT((F18*(1-F18)/B18))</f>
        <v>0.0409152743922865</v>
      </c>
    </row>
    <row r="19" customFormat="false" ht="12.8" hidden="false" customHeight="false" outlineLevel="0" collapsed="false">
      <c r="A19" s="0" t="n">
        <f aca="false">A18+1</f>
        <v>18</v>
      </c>
      <c r="B19" s="0" t="n">
        <v>285</v>
      </c>
      <c r="C19" s="0" t="n">
        <v>4</v>
      </c>
      <c r="D19" s="0" t="n">
        <f aca="false">C19/B19</f>
        <v>0.0140350877192982</v>
      </c>
      <c r="E19" s="0" t="n">
        <f aca="false">MAX(0,F19-3*SQRT((F19*(1-F19)/B19)))</f>
        <v>0</v>
      </c>
      <c r="F19" s="0" t="n">
        <f aca="false">F18</f>
        <v>0.0172906739278421</v>
      </c>
      <c r="G19" s="0" t="n">
        <f aca="false">F19+3*SQRT((F19*(1-F19)/B19))</f>
        <v>0.0404548748851017</v>
      </c>
    </row>
    <row r="20" customFormat="false" ht="12.8" hidden="false" customHeight="false" outlineLevel="0" collapsed="false">
      <c r="A20" s="0" t="n">
        <f aca="false">A19+1</f>
        <v>19</v>
      </c>
      <c r="B20" s="0" t="n">
        <v>273</v>
      </c>
      <c r="C20" s="0" t="n">
        <v>2</v>
      </c>
      <c r="D20" s="0" t="n">
        <f aca="false">C20/B20</f>
        <v>0.00732600732600733</v>
      </c>
      <c r="E20" s="0" t="n">
        <f aca="false">MAX(0,F20-3*SQRT((F20*(1-F20)/B20)))</f>
        <v>0</v>
      </c>
      <c r="F20" s="0" t="n">
        <f aca="false">F19</f>
        <v>0.0172906739278421</v>
      </c>
      <c r="G20" s="0" t="n">
        <f aca="false">F20+3*SQRT((F20*(1-F20)/B20))</f>
        <v>0.0409585033405422</v>
      </c>
    </row>
    <row r="21" customFormat="false" ht="12.8" hidden="false" customHeight="false" outlineLevel="0" collapsed="false">
      <c r="A21" s="0" t="n">
        <f aca="false">A20+1</f>
        <v>20</v>
      </c>
      <c r="B21" s="0" t="n">
        <v>295</v>
      </c>
      <c r="C21" s="0" t="n">
        <v>8</v>
      </c>
      <c r="D21" s="0" t="n">
        <f aca="false">C21/B21</f>
        <v>0.0271186440677966</v>
      </c>
      <c r="E21" s="0" t="n">
        <f aca="false">MAX(0,F21-3*SQRT((F21*(1-F21)/B21)))</f>
        <v>0</v>
      </c>
      <c r="F21" s="0" t="n">
        <f aca="false">F20</f>
        <v>0.0172906739278421</v>
      </c>
      <c r="G21" s="0" t="n">
        <f aca="false">F21+3*SQRT((F21*(1-F21)/B21))</f>
        <v>0.0400588764581975</v>
      </c>
    </row>
    <row r="22" customFormat="false" ht="12.8" hidden="false" customHeight="false" outlineLevel="0" collapsed="false">
      <c r="A22" s="0" t="n">
        <f aca="false">A21+1</f>
        <v>21</v>
      </c>
      <c r="B22" s="0" t="n">
        <v>274</v>
      </c>
      <c r="C22" s="0" t="n">
        <v>6</v>
      </c>
      <c r="D22" s="0" t="n">
        <f aca="false">C22/B22</f>
        <v>0.0218978102189781</v>
      </c>
      <c r="E22" s="0" t="n">
        <f aca="false">MAX(0,F22-3*SQRT((F22*(1-F22)/B22)))</f>
        <v>0</v>
      </c>
      <c r="F22" s="0" t="n">
        <f aca="false">F21</f>
        <v>0.0172906739278421</v>
      </c>
      <c r="G22" s="0" t="n">
        <f aca="false">F22+3*SQRT((F22*(1-F22)/B22))</f>
        <v>0.0409152743922865</v>
      </c>
    </row>
    <row r="23" customFormat="false" ht="12.8" hidden="false" customHeight="false" outlineLevel="0" collapsed="false">
      <c r="A23" s="0" t="n">
        <f aca="false">A22+1</f>
        <v>22</v>
      </c>
      <c r="B23" s="0" t="n">
        <v>298</v>
      </c>
      <c r="C23" s="0" t="n">
        <v>2</v>
      </c>
      <c r="D23" s="0" t="n">
        <f aca="false">C23/B23</f>
        <v>0.00671140939597315</v>
      </c>
      <c r="E23" s="0" t="n">
        <f aca="false">MAX(0,F23-3*SQRT((F23*(1-F23)/B23)))</f>
        <v>0</v>
      </c>
      <c r="F23" s="0" t="n">
        <f aca="false">F22</f>
        <v>0.0172906739278421</v>
      </c>
      <c r="G23" s="0" t="n">
        <f aca="false">F23+3*SQRT((F23*(1-F23)/B23))</f>
        <v>0.039943981515328</v>
      </c>
    </row>
    <row r="24" customFormat="false" ht="12.8" hidden="false" customHeight="false" outlineLevel="0" collapsed="false">
      <c r="A24" s="0" t="n">
        <f aca="false">A23+1</f>
        <v>23</v>
      </c>
      <c r="B24" s="0" t="n">
        <v>251</v>
      </c>
      <c r="C24" s="0" t="n">
        <v>1</v>
      </c>
      <c r="D24" s="0" t="n">
        <f aca="false">C24/B24</f>
        <v>0.00398406374501992</v>
      </c>
      <c r="E24" s="0" t="n">
        <f aca="false">MAX(0,F24-3*SQRT((F24*(1-F24)/B24)))</f>
        <v>0</v>
      </c>
      <c r="F24" s="0" t="n">
        <f aca="false">F23</f>
        <v>0.0172906739278421</v>
      </c>
      <c r="G24" s="0" t="n">
        <f aca="false">F24+3*SQRT((F24*(1-F24)/B24))</f>
        <v>0.0419739552598976</v>
      </c>
    </row>
    <row r="25" customFormat="false" ht="12.8" hidden="false" customHeight="false" outlineLevel="0" collapsed="false">
      <c r="A25" s="0" t="n">
        <f aca="false">A24+1</f>
        <v>24</v>
      </c>
      <c r="B25" s="0" t="n">
        <v>300</v>
      </c>
      <c r="C25" s="0" t="n">
        <v>11</v>
      </c>
      <c r="D25" s="0" t="n">
        <f aca="false">C25/B25</f>
        <v>0.0366666666666667</v>
      </c>
      <c r="E25" s="0" t="n">
        <f aca="false">MAX(0,F25-3*SQRT((F25*(1-F25)/B25)))</f>
        <v>0</v>
      </c>
      <c r="F25" s="0" t="n">
        <f aca="false">F24</f>
        <v>0.0172906739278421</v>
      </c>
      <c r="G25" s="0" t="n">
        <f aca="false">F25+3*SQRT((F25*(1-F25)/B25))</f>
        <v>0.0398683442170657</v>
      </c>
    </row>
    <row r="26" customFormat="false" ht="12.8" hidden="false" customHeight="false" outlineLevel="0" collapsed="false">
      <c r="A26" s="0" t="n">
        <f aca="false">A25+1</f>
        <v>25</v>
      </c>
      <c r="B26" s="0" t="n">
        <v>285</v>
      </c>
      <c r="C26" s="0" t="n">
        <v>2</v>
      </c>
      <c r="D26" s="0" t="n">
        <f aca="false">C26/B26</f>
        <v>0.00701754385964912</v>
      </c>
      <c r="E26" s="0" t="n">
        <f aca="false">MAX(0,F26-3*SQRT((F26*(1-F26)/B26)))</f>
        <v>0</v>
      </c>
      <c r="F26" s="0" t="n">
        <f aca="false">F25</f>
        <v>0.0172906739278421</v>
      </c>
      <c r="G26" s="0" t="n">
        <f aca="false">F26+3*SQRT((F26*(1-F26)/B26))</f>
        <v>0.0404548748851017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ColWidth="11.53515625" defaultRowHeight="12.8" zeroHeight="false" outlineLevelRow="0" outlineLevelCol="0"/>
  <sheetData>
    <row r="1" customFormat="false" ht="14.15" hidden="false" customHeight="false" outlineLevel="0" collapsed="false">
      <c r="A1" s="0" t="s">
        <v>32</v>
      </c>
      <c r="B1" s="5" t="s">
        <v>29</v>
      </c>
      <c r="C1" s="5" t="s">
        <v>33</v>
      </c>
      <c r="D1" s="0" t="s">
        <v>25</v>
      </c>
      <c r="E1" s="6" t="s">
        <v>36</v>
      </c>
      <c r="F1" s="0" t="s">
        <v>27</v>
      </c>
    </row>
    <row r="2" customFormat="false" ht="12.8" hidden="false" customHeight="false" outlineLevel="0" collapsed="false">
      <c r="A2" s="0" t="n">
        <v>1</v>
      </c>
      <c r="B2" s="0" t="n">
        <v>300</v>
      </c>
      <c r="C2" s="0" t="n">
        <v>13</v>
      </c>
      <c r="D2" s="0" t="n">
        <f aca="false">MAX(0,E2-3*SQRT(E2*(1-E2/B2)))</f>
        <v>0</v>
      </c>
      <c r="E2" s="0" t="n">
        <f aca="false">SUM(C2:C26)/COUNT(C2:C26)</f>
        <v>5.08</v>
      </c>
      <c r="F2" s="0" t="n">
        <f aca="false">E2+3*SQRT(E2*(1-E2/B2))</f>
        <v>11.7841634824935</v>
      </c>
    </row>
    <row r="3" customFormat="false" ht="12.8" hidden="false" customHeight="false" outlineLevel="0" collapsed="false">
      <c r="A3" s="0" t="n">
        <f aca="false">A2+1</f>
        <v>2</v>
      </c>
      <c r="B3" s="0" t="n">
        <v>300</v>
      </c>
      <c r="C3" s="0" t="n">
        <v>3</v>
      </c>
      <c r="D3" s="0" t="n">
        <f aca="false">D2</f>
        <v>0</v>
      </c>
      <c r="E3" s="0" t="n">
        <f aca="false">E2</f>
        <v>5.08</v>
      </c>
      <c r="F3" s="0" t="n">
        <f aca="false">F2</f>
        <v>11.7841634824935</v>
      </c>
    </row>
    <row r="4" customFormat="false" ht="12.8" hidden="false" customHeight="false" outlineLevel="0" collapsed="false">
      <c r="A4" s="0" t="n">
        <f aca="false">A3+1</f>
        <v>3</v>
      </c>
      <c r="B4" s="0" t="n">
        <v>300</v>
      </c>
      <c r="C4" s="0" t="n">
        <v>1</v>
      </c>
      <c r="D4" s="0" t="n">
        <f aca="false">D3</f>
        <v>0</v>
      </c>
      <c r="E4" s="0" t="n">
        <f aca="false">E3</f>
        <v>5.08</v>
      </c>
      <c r="F4" s="0" t="n">
        <f aca="false">F3</f>
        <v>11.7841634824935</v>
      </c>
    </row>
    <row r="5" customFormat="false" ht="12.8" hidden="false" customHeight="false" outlineLevel="0" collapsed="false">
      <c r="A5" s="0" t="n">
        <f aca="false">A4+1</f>
        <v>4</v>
      </c>
      <c r="B5" s="0" t="n">
        <v>300</v>
      </c>
      <c r="C5" s="0" t="n">
        <v>13</v>
      </c>
      <c r="D5" s="0" t="n">
        <f aca="false">D4</f>
        <v>0</v>
      </c>
      <c r="E5" s="0" t="n">
        <f aca="false">E4</f>
        <v>5.08</v>
      </c>
      <c r="F5" s="0" t="n">
        <f aca="false">F4</f>
        <v>11.7841634824935</v>
      </c>
    </row>
    <row r="6" customFormat="false" ht="12.8" hidden="false" customHeight="false" outlineLevel="0" collapsed="false">
      <c r="A6" s="0" t="n">
        <f aca="false">A5+1</f>
        <v>5</v>
      </c>
      <c r="B6" s="0" t="n">
        <v>300</v>
      </c>
      <c r="C6" s="0" t="n">
        <v>10</v>
      </c>
      <c r="D6" s="0" t="n">
        <f aca="false">D5</f>
        <v>0</v>
      </c>
      <c r="E6" s="0" t="n">
        <f aca="false">E5</f>
        <v>5.08</v>
      </c>
      <c r="F6" s="0" t="n">
        <f aca="false">F5</f>
        <v>11.7841634824935</v>
      </c>
    </row>
    <row r="7" customFormat="false" ht="12.8" hidden="false" customHeight="false" outlineLevel="0" collapsed="false">
      <c r="A7" s="0" t="n">
        <f aca="false">A6+1</f>
        <v>6</v>
      </c>
      <c r="B7" s="0" t="n">
        <v>300</v>
      </c>
      <c r="C7" s="0" t="n">
        <v>9</v>
      </c>
      <c r="D7" s="0" t="n">
        <f aca="false">D6</f>
        <v>0</v>
      </c>
      <c r="E7" s="0" t="n">
        <f aca="false">E6</f>
        <v>5.08</v>
      </c>
      <c r="F7" s="0" t="n">
        <f aca="false">F6</f>
        <v>11.7841634824935</v>
      </c>
    </row>
    <row r="8" customFormat="false" ht="12.8" hidden="false" customHeight="false" outlineLevel="0" collapsed="false">
      <c r="A8" s="0" t="n">
        <f aca="false">A7+1</f>
        <v>7</v>
      </c>
      <c r="B8" s="0" t="n">
        <v>300</v>
      </c>
      <c r="C8" s="0" t="n">
        <v>3</v>
      </c>
      <c r="D8" s="0" t="n">
        <f aca="false">D7</f>
        <v>0</v>
      </c>
      <c r="E8" s="0" t="n">
        <f aca="false">E7</f>
        <v>5.08</v>
      </c>
      <c r="F8" s="0" t="n">
        <f aca="false">F7</f>
        <v>11.7841634824935</v>
      </c>
    </row>
    <row r="9" customFormat="false" ht="12.8" hidden="false" customHeight="false" outlineLevel="0" collapsed="false">
      <c r="A9" s="0" t="n">
        <f aca="false">A8+1</f>
        <v>8</v>
      </c>
      <c r="B9" s="0" t="n">
        <v>300</v>
      </c>
      <c r="C9" s="0" t="n">
        <v>0</v>
      </c>
      <c r="D9" s="0" t="n">
        <f aca="false">D8</f>
        <v>0</v>
      </c>
      <c r="E9" s="0" t="n">
        <f aca="false">E8</f>
        <v>5.08</v>
      </c>
      <c r="F9" s="0" t="n">
        <f aca="false">F8</f>
        <v>11.7841634824935</v>
      </c>
    </row>
    <row r="10" customFormat="false" ht="12.8" hidden="false" customHeight="false" outlineLevel="0" collapsed="false">
      <c r="A10" s="0" t="n">
        <f aca="false">A9+1</f>
        <v>9</v>
      </c>
      <c r="B10" s="0" t="n">
        <v>300</v>
      </c>
      <c r="C10" s="0" t="n">
        <v>8</v>
      </c>
      <c r="D10" s="0" t="n">
        <f aca="false">D9</f>
        <v>0</v>
      </c>
      <c r="E10" s="0" t="n">
        <f aca="false">E9</f>
        <v>5.08</v>
      </c>
      <c r="F10" s="0" t="n">
        <f aca="false">F9</f>
        <v>11.7841634824935</v>
      </c>
    </row>
    <row r="11" customFormat="false" ht="12.8" hidden="false" customHeight="false" outlineLevel="0" collapsed="false">
      <c r="A11" s="0" t="n">
        <f aca="false">A10+1</f>
        <v>10</v>
      </c>
      <c r="B11" s="0" t="n">
        <v>300</v>
      </c>
      <c r="C11" s="0" t="n">
        <v>0</v>
      </c>
      <c r="D11" s="0" t="n">
        <f aca="false">D10</f>
        <v>0</v>
      </c>
      <c r="E11" s="0" t="n">
        <f aca="false">E10</f>
        <v>5.08</v>
      </c>
      <c r="F11" s="0" t="n">
        <f aca="false">F10</f>
        <v>11.7841634824935</v>
      </c>
    </row>
    <row r="12" customFormat="false" ht="12.8" hidden="false" customHeight="false" outlineLevel="0" collapsed="false">
      <c r="A12" s="0" t="n">
        <f aca="false">A11+1</f>
        <v>11</v>
      </c>
      <c r="B12" s="0" t="n">
        <v>300</v>
      </c>
      <c r="C12" s="0" t="n">
        <v>9</v>
      </c>
      <c r="D12" s="0" t="n">
        <f aca="false">D11</f>
        <v>0</v>
      </c>
      <c r="E12" s="0" t="n">
        <f aca="false">E11</f>
        <v>5.08</v>
      </c>
      <c r="F12" s="0" t="n">
        <f aca="false">F11</f>
        <v>11.7841634824935</v>
      </c>
    </row>
    <row r="13" customFormat="false" ht="12.8" hidden="false" customHeight="false" outlineLevel="0" collapsed="false">
      <c r="A13" s="0" t="n">
        <f aca="false">A12+1</f>
        <v>12</v>
      </c>
      <c r="B13" s="0" t="n">
        <v>300</v>
      </c>
      <c r="C13" s="0" t="n">
        <v>2</v>
      </c>
      <c r="D13" s="0" t="n">
        <f aca="false">D12</f>
        <v>0</v>
      </c>
      <c r="E13" s="0" t="n">
        <f aca="false">E12</f>
        <v>5.08</v>
      </c>
      <c r="F13" s="0" t="n">
        <f aca="false">F12</f>
        <v>11.7841634824935</v>
      </c>
    </row>
    <row r="14" customFormat="false" ht="12.8" hidden="false" customHeight="false" outlineLevel="0" collapsed="false">
      <c r="A14" s="0" t="n">
        <f aca="false">A13+1</f>
        <v>13</v>
      </c>
      <c r="B14" s="0" t="n">
        <v>300</v>
      </c>
      <c r="C14" s="0" t="n">
        <v>0</v>
      </c>
      <c r="D14" s="0" t="n">
        <f aca="false">D13</f>
        <v>0</v>
      </c>
      <c r="E14" s="0" t="n">
        <f aca="false">E13</f>
        <v>5.08</v>
      </c>
      <c r="F14" s="0" t="n">
        <f aca="false">F13</f>
        <v>11.7841634824935</v>
      </c>
    </row>
    <row r="15" customFormat="false" ht="12.8" hidden="false" customHeight="false" outlineLevel="0" collapsed="false">
      <c r="A15" s="0" t="n">
        <f aca="false">A14+1</f>
        <v>14</v>
      </c>
      <c r="B15" s="0" t="n">
        <v>300</v>
      </c>
      <c r="C15" s="0" t="n">
        <v>7</v>
      </c>
      <c r="D15" s="0" t="n">
        <f aca="false">D14</f>
        <v>0</v>
      </c>
      <c r="E15" s="0" t="n">
        <f aca="false">E14</f>
        <v>5.08</v>
      </c>
      <c r="F15" s="0" t="n">
        <f aca="false">F14</f>
        <v>11.7841634824935</v>
      </c>
    </row>
    <row r="16" customFormat="false" ht="12.8" hidden="false" customHeight="false" outlineLevel="0" collapsed="false">
      <c r="A16" s="0" t="n">
        <f aca="false">A15+1</f>
        <v>15</v>
      </c>
      <c r="B16" s="0" t="n">
        <v>300</v>
      </c>
      <c r="C16" s="0" t="n">
        <v>5</v>
      </c>
      <c r="D16" s="0" t="n">
        <f aca="false">D15</f>
        <v>0</v>
      </c>
      <c r="E16" s="0" t="n">
        <f aca="false">E15</f>
        <v>5.08</v>
      </c>
      <c r="F16" s="0" t="n">
        <f aca="false">F15</f>
        <v>11.7841634824935</v>
      </c>
    </row>
    <row r="17" customFormat="false" ht="12.8" hidden="false" customHeight="false" outlineLevel="0" collapsed="false">
      <c r="A17" s="0" t="n">
        <f aca="false">A16+1</f>
        <v>16</v>
      </c>
      <c r="B17" s="0" t="n">
        <v>300</v>
      </c>
      <c r="C17" s="0" t="n">
        <v>3</v>
      </c>
      <c r="D17" s="0" t="n">
        <f aca="false">D16</f>
        <v>0</v>
      </c>
      <c r="E17" s="0" t="n">
        <f aca="false">E16</f>
        <v>5.08</v>
      </c>
      <c r="F17" s="0" t="n">
        <f aca="false">F16</f>
        <v>11.7841634824935</v>
      </c>
    </row>
    <row r="18" customFormat="false" ht="12.8" hidden="false" customHeight="false" outlineLevel="0" collapsed="false">
      <c r="A18" s="0" t="n">
        <f aca="false">A17+1</f>
        <v>17</v>
      </c>
      <c r="B18" s="0" t="n">
        <v>300</v>
      </c>
      <c r="C18" s="0" t="n">
        <v>5</v>
      </c>
      <c r="D18" s="0" t="n">
        <f aca="false">D17</f>
        <v>0</v>
      </c>
      <c r="E18" s="0" t="n">
        <f aca="false">E17</f>
        <v>5.08</v>
      </c>
      <c r="F18" s="0" t="n">
        <f aca="false">F17</f>
        <v>11.7841634824935</v>
      </c>
    </row>
    <row r="19" customFormat="false" ht="12.8" hidden="false" customHeight="false" outlineLevel="0" collapsed="false">
      <c r="A19" s="0" t="n">
        <f aca="false">A18+1</f>
        <v>18</v>
      </c>
      <c r="B19" s="0" t="n">
        <v>300</v>
      </c>
      <c r="C19" s="0" t="n">
        <v>4</v>
      </c>
      <c r="D19" s="0" t="n">
        <f aca="false">D18</f>
        <v>0</v>
      </c>
      <c r="E19" s="0" t="n">
        <f aca="false">E18</f>
        <v>5.08</v>
      </c>
      <c r="F19" s="0" t="n">
        <f aca="false">F18</f>
        <v>11.7841634824935</v>
      </c>
    </row>
    <row r="20" customFormat="false" ht="12.8" hidden="false" customHeight="false" outlineLevel="0" collapsed="false">
      <c r="A20" s="0" t="n">
        <f aca="false">A19+1</f>
        <v>19</v>
      </c>
      <c r="B20" s="0" t="n">
        <v>300</v>
      </c>
      <c r="C20" s="0" t="n">
        <v>2</v>
      </c>
      <c r="D20" s="0" t="n">
        <f aca="false">D19</f>
        <v>0</v>
      </c>
      <c r="E20" s="0" t="n">
        <f aca="false">E19</f>
        <v>5.08</v>
      </c>
      <c r="F20" s="0" t="n">
        <f aca="false">F19</f>
        <v>11.7841634824935</v>
      </c>
    </row>
    <row r="21" customFormat="false" ht="12.8" hidden="false" customHeight="false" outlineLevel="0" collapsed="false">
      <c r="A21" s="0" t="n">
        <f aca="false">A20+1</f>
        <v>20</v>
      </c>
      <c r="B21" s="0" t="n">
        <v>300</v>
      </c>
      <c r="C21" s="0" t="n">
        <v>8</v>
      </c>
      <c r="D21" s="0" t="n">
        <f aca="false">D20</f>
        <v>0</v>
      </c>
      <c r="E21" s="0" t="n">
        <f aca="false">E20</f>
        <v>5.08</v>
      </c>
      <c r="F21" s="0" t="n">
        <f aca="false">F20</f>
        <v>11.7841634824935</v>
      </c>
    </row>
    <row r="22" customFormat="false" ht="12.8" hidden="false" customHeight="false" outlineLevel="0" collapsed="false">
      <c r="A22" s="0" t="n">
        <f aca="false">A21+1</f>
        <v>21</v>
      </c>
      <c r="B22" s="0" t="n">
        <v>300</v>
      </c>
      <c r="C22" s="0" t="n">
        <v>6</v>
      </c>
      <c r="D22" s="0" t="n">
        <f aca="false">D21</f>
        <v>0</v>
      </c>
      <c r="E22" s="0" t="n">
        <f aca="false">E21</f>
        <v>5.08</v>
      </c>
      <c r="F22" s="0" t="n">
        <f aca="false">F21</f>
        <v>11.7841634824935</v>
      </c>
    </row>
    <row r="23" customFormat="false" ht="12.8" hidden="false" customHeight="false" outlineLevel="0" collapsed="false">
      <c r="A23" s="0" t="n">
        <f aca="false">A22+1</f>
        <v>22</v>
      </c>
      <c r="B23" s="0" t="n">
        <v>300</v>
      </c>
      <c r="C23" s="0" t="n">
        <v>2</v>
      </c>
      <c r="D23" s="0" t="n">
        <f aca="false">D22</f>
        <v>0</v>
      </c>
      <c r="E23" s="0" t="n">
        <f aca="false">E22</f>
        <v>5.08</v>
      </c>
      <c r="F23" s="0" t="n">
        <f aca="false">F22</f>
        <v>11.7841634824935</v>
      </c>
    </row>
    <row r="24" customFormat="false" ht="12.8" hidden="false" customHeight="false" outlineLevel="0" collapsed="false">
      <c r="A24" s="0" t="n">
        <f aca="false">A23+1</f>
        <v>23</v>
      </c>
      <c r="B24" s="0" t="n">
        <v>300</v>
      </c>
      <c r="C24" s="0" t="n">
        <v>1</v>
      </c>
      <c r="D24" s="0" t="n">
        <f aca="false">D23</f>
        <v>0</v>
      </c>
      <c r="E24" s="0" t="n">
        <f aca="false">E23</f>
        <v>5.08</v>
      </c>
      <c r="F24" s="0" t="n">
        <f aca="false">F23</f>
        <v>11.7841634824935</v>
      </c>
    </row>
    <row r="25" customFormat="false" ht="12.8" hidden="false" customHeight="false" outlineLevel="0" collapsed="false">
      <c r="A25" s="0" t="n">
        <f aca="false">A24+1</f>
        <v>24</v>
      </c>
      <c r="B25" s="0" t="n">
        <v>300</v>
      </c>
      <c r="C25" s="0" t="n">
        <v>11</v>
      </c>
      <c r="D25" s="0" t="n">
        <f aca="false">D24</f>
        <v>0</v>
      </c>
      <c r="E25" s="0" t="n">
        <f aca="false">E24</f>
        <v>5.08</v>
      </c>
      <c r="F25" s="0" t="n">
        <f aca="false">F24</f>
        <v>11.7841634824935</v>
      </c>
    </row>
    <row r="26" customFormat="false" ht="12.8" hidden="false" customHeight="false" outlineLevel="0" collapsed="false">
      <c r="A26" s="0" t="n">
        <f aca="false">A25+1</f>
        <v>25</v>
      </c>
      <c r="B26" s="0" t="n">
        <v>300</v>
      </c>
      <c r="C26" s="0" t="n">
        <v>2</v>
      </c>
      <c r="D26" s="0" t="n">
        <f aca="false">D25</f>
        <v>0</v>
      </c>
      <c r="E26" s="0" t="n">
        <f aca="false">E25</f>
        <v>5.08</v>
      </c>
      <c r="F26" s="0" t="n">
        <f aca="false">F25</f>
        <v>11.7841634824935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3888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2022-08-19T11:50:33Z</dcterms:created>
  <dc:creator/>
  <dc:description/>
  <dc:language>en-US</dc:language>
  <cp:lastModifiedBy/>
  <dcterms:modified xsi:type="dcterms:W3CDTF">2022-08-24T02:43:25Z</dcterms:modified>
  <cp:revision>4</cp:revision>
  <dc:subject/>
  <dc:title/>
</cp:coreProperties>
</file>