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IYA STEPHEN\Desktop\"/>
    </mc:Choice>
  </mc:AlternateContent>
  <xr:revisionPtr revIDLastSave="0" documentId="13_ncr:1_{3BBA361E-67CD-49B9-974E-DB30F1366EF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Know Industrial Engineer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5" i="1"/>
  <c r="C14" i="1"/>
  <c r="C13" i="1"/>
  <c r="C12" i="1"/>
  <c r="C11" i="1"/>
  <c r="C8" i="1"/>
  <c r="C7" i="1"/>
  <c r="C6" i="1"/>
  <c r="C5" i="1"/>
  <c r="B4" i="1"/>
  <c r="B9" i="1" s="1"/>
  <c r="C4" i="1" l="1"/>
  <c r="C9" i="1" s="1"/>
  <c r="B17" i="1"/>
  <c r="C16" i="1"/>
  <c r="C17" i="1" l="1"/>
</calcChain>
</file>

<file path=xl/sharedStrings.xml><?xml version="1.0" encoding="utf-8"?>
<sst xmlns="http://schemas.openxmlformats.org/spreadsheetml/2006/main" count="26" uniqueCount="26">
  <si>
    <t>Particulars</t>
  </si>
  <si>
    <t>Cost per Year (₹)</t>
  </si>
  <si>
    <t>Cost per Hour (₹)</t>
  </si>
  <si>
    <t>Fixed Costs</t>
  </si>
  <si>
    <t>Depreciation (Machine Cost ÷ Life)</t>
  </si>
  <si>
    <t>Insurance</t>
  </si>
  <si>
    <t>Allocated Rent (Floor Space)</t>
  </si>
  <si>
    <t>Supervisor Salary (apportioned)</t>
  </si>
  <si>
    <t>Interest on Capital (e.g., 10%)</t>
  </si>
  <si>
    <t>Total Fixed Cost</t>
  </si>
  <si>
    <t>Variable Costs</t>
  </si>
  <si>
    <t>Operator Salary</t>
  </si>
  <si>
    <t>Electricity (Units/hr × Rate × Hours)</t>
  </si>
  <si>
    <t>Maintenance</t>
  </si>
  <si>
    <t>Consumables</t>
  </si>
  <si>
    <t>Tool Wear and Replacement</t>
  </si>
  <si>
    <t>Total Variable Cost</t>
  </si>
  <si>
    <t>--- Input Section ---</t>
  </si>
  <si>
    <t>Machine Cost</t>
  </si>
  <si>
    <t>Life of Machine (Years)</t>
  </si>
  <si>
    <t>Annual Machine Hours</t>
  </si>
  <si>
    <t>Machine Hour Rate (MHR) Calculation</t>
  </si>
  <si>
    <r>
      <t xml:space="preserve">This Template is prepared by </t>
    </r>
    <r>
      <rPr>
        <b/>
        <i/>
        <sz val="9"/>
        <rFont val="Calibri"/>
        <family val="2"/>
        <scheme val="minor"/>
      </rPr>
      <t>Know Industrial Engineering</t>
    </r>
    <r>
      <rPr>
        <i/>
        <sz val="9"/>
        <rFont val="Calibri"/>
        <family val="2"/>
        <scheme val="minor"/>
      </rPr>
      <t xml:space="preserve"> Platform. Click here to visit platform.</t>
    </r>
  </si>
  <si>
    <t>Know Industrial Engineering is an Online platform for Manufacturing Industry professionals to Learn, Earn, Network and Grow. Do visit us…</t>
  </si>
  <si>
    <t>Total MHR (Fixed + Variable)</t>
  </si>
  <si>
    <t>Click here to learn more about MHR from our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</si>
</sst>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8" tint="0.79998168889431442"/>
        <bgColor rgb="FFD9E1F2"/>
      </patternFill>
    </fill>
    <fill>
      <patternFill patternType="solid">
        <fgColor theme="0" tint="-4.9989318521683403E-2"/>
        <bgColor rgb="FFD9E1F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/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/>
      <right style="medium">
        <color theme="3"/>
      </right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3"/>
      </right>
      <top style="thin">
        <color auto="1"/>
      </top>
      <bottom style="thin">
        <color auto="1"/>
      </bottom>
      <diagonal/>
    </border>
    <border>
      <left style="medium">
        <color theme="3"/>
      </left>
      <right/>
      <top style="thin">
        <color auto="1"/>
      </top>
      <bottom style="thin">
        <color auto="1"/>
      </bottom>
      <diagonal/>
    </border>
    <border>
      <left/>
      <right style="medium">
        <color theme="3"/>
      </right>
      <top style="thin">
        <color auto="1"/>
      </top>
      <bottom style="thin">
        <color auto="1"/>
      </bottom>
      <diagonal/>
    </border>
    <border>
      <left/>
      <right style="medium">
        <color theme="3"/>
      </right>
      <top style="thin">
        <color auto="1"/>
      </top>
      <bottom/>
      <diagonal/>
    </border>
    <border>
      <left style="medium">
        <color theme="3"/>
      </left>
      <right/>
      <top style="thin">
        <color auto="1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8" xfId="0" applyFont="1" applyFill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right"/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0" fontId="5" fillId="5" borderId="2" xfId="0" applyFont="1" applyFill="1" applyBorder="1" applyAlignment="1" applyProtection="1">
      <alignment horizontal="right"/>
      <protection locked="0"/>
    </xf>
    <xf numFmtId="0" fontId="5" fillId="5" borderId="10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right"/>
      <protection locked="0"/>
    </xf>
    <xf numFmtId="0" fontId="0" fillId="2" borderId="0" xfId="0" applyFill="1" applyBorder="1" applyProtection="1"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3" fillId="4" borderId="14" xfId="0" applyFont="1" applyFill="1" applyBorder="1" applyAlignment="1" applyProtection="1">
      <alignment horizontal="righ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7" fillId="5" borderId="15" xfId="1" applyFont="1" applyFill="1" applyBorder="1" applyAlignment="1" applyProtection="1">
      <alignment horizontal="center" vertical="center" wrapText="1"/>
    </xf>
    <xf numFmtId="0" fontId="7" fillId="5" borderId="16" xfId="1" applyFont="1" applyFill="1" applyBorder="1" applyAlignment="1" applyProtection="1">
      <alignment horizontal="center" vertical="center" wrapText="1"/>
    </xf>
    <xf numFmtId="0" fontId="7" fillId="5" borderId="17" xfId="1" applyFont="1" applyFill="1" applyBorder="1" applyAlignment="1" applyProtection="1">
      <alignment horizontal="center" vertical="center" wrapText="1"/>
    </xf>
    <xf numFmtId="0" fontId="9" fillId="7" borderId="2" xfId="0" applyFont="1" applyFill="1" applyBorder="1" applyAlignment="1" applyProtection="1">
      <alignment horizontal="center" vertical="center" wrapText="1"/>
    </xf>
    <xf numFmtId="0" fontId="10" fillId="8" borderId="2" xfId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10</xdr:col>
      <xdr:colOff>123825</xdr:colOff>
      <xdr:row>2</xdr:row>
      <xdr:rowOff>178145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D351B3-BAC0-3D96-1B91-39B9EDE84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47625"/>
          <a:ext cx="3743325" cy="5877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knowindustrialengineering.com/machine-hour-rate-mhr/" TargetMode="External"/><Relationship Id="rId1" Type="http://schemas.openxmlformats.org/officeDocument/2006/relationships/hyperlink" Target="https://knowindustrial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52"/>
  <sheetViews>
    <sheetView tabSelected="1" workbookViewId="0">
      <selection activeCell="D1" sqref="D1"/>
    </sheetView>
  </sheetViews>
  <sheetFormatPr defaultRowHeight="15" x14ac:dyDescent="0.25"/>
  <cols>
    <col min="1" max="1" width="33.28515625" style="5" customWidth="1"/>
    <col min="2" max="3" width="20.85546875" style="5" customWidth="1"/>
    <col min="4" max="50" width="9.140625" style="4"/>
    <col min="51" max="16384" width="9.140625" style="5"/>
  </cols>
  <sheetData>
    <row r="1" spans="1:6" ht="21" x14ac:dyDescent="0.35">
      <c r="A1" s="1" t="s">
        <v>21</v>
      </c>
      <c r="B1" s="2"/>
      <c r="C1" s="3"/>
    </row>
    <row r="2" spans="1:6" x14ac:dyDescent="0.25">
      <c r="A2" s="6" t="s">
        <v>0</v>
      </c>
      <c r="B2" s="7" t="s">
        <v>1</v>
      </c>
      <c r="C2" s="8" t="s">
        <v>2</v>
      </c>
    </row>
    <row r="3" spans="1:6" x14ac:dyDescent="0.25">
      <c r="A3" s="9" t="s">
        <v>3</v>
      </c>
      <c r="B3" s="10"/>
      <c r="C3" s="11"/>
    </row>
    <row r="4" spans="1:6" x14ac:dyDescent="0.25">
      <c r="A4" s="12" t="s">
        <v>4</v>
      </c>
      <c r="B4" s="13">
        <f>B19/B20</f>
        <v>100000</v>
      </c>
      <c r="C4" s="14">
        <f>B4/$B$21</f>
        <v>50</v>
      </c>
    </row>
    <row r="5" spans="1:6" x14ac:dyDescent="0.25">
      <c r="A5" s="12" t="s">
        <v>5</v>
      </c>
      <c r="B5" s="15">
        <v>8000</v>
      </c>
      <c r="C5" s="14">
        <f>B5/$B$21</f>
        <v>4</v>
      </c>
    </row>
    <row r="6" spans="1:6" x14ac:dyDescent="0.25">
      <c r="A6" s="16" t="s">
        <v>6</v>
      </c>
      <c r="B6" s="17">
        <v>15000</v>
      </c>
      <c r="C6" s="18">
        <f>B6/$B$21</f>
        <v>7.5</v>
      </c>
    </row>
    <row r="7" spans="1:6" x14ac:dyDescent="0.25">
      <c r="A7" s="16" t="s">
        <v>7</v>
      </c>
      <c r="B7" s="17">
        <v>12000</v>
      </c>
      <c r="C7" s="18">
        <f>B7/$B$21</f>
        <v>6</v>
      </c>
    </row>
    <row r="8" spans="1:6" x14ac:dyDescent="0.25">
      <c r="A8" s="16" t="s">
        <v>8</v>
      </c>
      <c r="B8" s="17">
        <v>100000</v>
      </c>
      <c r="C8" s="18">
        <f>B8/$B$21</f>
        <v>50</v>
      </c>
    </row>
    <row r="9" spans="1:6" x14ac:dyDescent="0.25">
      <c r="A9" s="19" t="s">
        <v>9</v>
      </c>
      <c r="B9" s="20">
        <f>SUM(B4:B8)</f>
        <v>235000</v>
      </c>
      <c r="C9" s="21">
        <f>SUM(C4:C8)</f>
        <v>117.5</v>
      </c>
    </row>
    <row r="10" spans="1:6" x14ac:dyDescent="0.25">
      <c r="A10" s="22" t="s">
        <v>10</v>
      </c>
      <c r="B10" s="23"/>
      <c r="C10" s="24"/>
      <c r="E10" s="25"/>
      <c r="F10" s="25"/>
    </row>
    <row r="11" spans="1:6" x14ac:dyDescent="0.25">
      <c r="A11" s="16" t="s">
        <v>11</v>
      </c>
      <c r="B11" s="17">
        <v>144000</v>
      </c>
      <c r="C11" s="18">
        <f>B11/$B$21</f>
        <v>72</v>
      </c>
      <c r="E11" s="25"/>
      <c r="F11" s="25"/>
    </row>
    <row r="12" spans="1:6" x14ac:dyDescent="0.25">
      <c r="A12" s="16" t="s">
        <v>12</v>
      </c>
      <c r="B12" s="17">
        <v>100000</v>
      </c>
      <c r="C12" s="18">
        <f>B12/$B$21</f>
        <v>50</v>
      </c>
      <c r="E12" s="25"/>
      <c r="F12" s="25"/>
    </row>
    <row r="13" spans="1:6" x14ac:dyDescent="0.25">
      <c r="A13" s="16" t="s">
        <v>13</v>
      </c>
      <c r="B13" s="17">
        <v>25000</v>
      </c>
      <c r="C13" s="18">
        <f>B13/$B$21</f>
        <v>12.5</v>
      </c>
      <c r="E13" s="25"/>
      <c r="F13" s="25"/>
    </row>
    <row r="14" spans="1:6" x14ac:dyDescent="0.25">
      <c r="A14" s="16" t="s">
        <v>14</v>
      </c>
      <c r="B14" s="17">
        <v>18000</v>
      </c>
      <c r="C14" s="18">
        <f>B14/$B$21</f>
        <v>9</v>
      </c>
      <c r="E14" s="25"/>
      <c r="F14" s="25"/>
    </row>
    <row r="15" spans="1:6" x14ac:dyDescent="0.25">
      <c r="A15" s="16" t="s">
        <v>15</v>
      </c>
      <c r="B15" s="17">
        <v>20000</v>
      </c>
      <c r="C15" s="18">
        <f>B15/$B$21</f>
        <v>10</v>
      </c>
      <c r="E15" s="25"/>
      <c r="F15" s="25"/>
    </row>
    <row r="16" spans="1:6" x14ac:dyDescent="0.25">
      <c r="A16" s="19" t="s">
        <v>16</v>
      </c>
      <c r="B16" s="20">
        <f>SUM(B11:B15)</f>
        <v>307000</v>
      </c>
      <c r="C16" s="26">
        <f>SUM(C11:C15)</f>
        <v>153.5</v>
      </c>
      <c r="E16" s="25"/>
      <c r="F16" s="25"/>
    </row>
    <row r="17" spans="1:3" x14ac:dyDescent="0.25">
      <c r="A17" s="22" t="s">
        <v>24</v>
      </c>
      <c r="B17" s="39">
        <f>B9+B16</f>
        <v>542000</v>
      </c>
      <c r="C17" s="27">
        <f>C9+C16</f>
        <v>271</v>
      </c>
    </row>
    <row r="18" spans="1:3" x14ac:dyDescent="0.25">
      <c r="A18" s="28" t="s">
        <v>17</v>
      </c>
      <c r="B18" s="29"/>
      <c r="C18" s="34" t="s">
        <v>22</v>
      </c>
    </row>
    <row r="19" spans="1:3" x14ac:dyDescent="0.25">
      <c r="A19" s="30" t="s">
        <v>18</v>
      </c>
      <c r="B19" s="31">
        <v>1000000</v>
      </c>
      <c r="C19" s="35"/>
    </row>
    <row r="20" spans="1:3" x14ac:dyDescent="0.25">
      <c r="A20" s="30" t="s">
        <v>19</v>
      </c>
      <c r="B20" s="31">
        <v>10</v>
      </c>
      <c r="C20" s="35"/>
    </row>
    <row r="21" spans="1:3" ht="15.75" thickBot="1" x14ac:dyDescent="0.3">
      <c r="A21" s="32" t="s">
        <v>20</v>
      </c>
      <c r="B21" s="33">
        <v>2000</v>
      </c>
      <c r="C21" s="36"/>
    </row>
    <row r="22" spans="1:3" s="4" customFormat="1" ht="3.75" customHeight="1" x14ac:dyDescent="0.25"/>
    <row r="23" spans="1:3" s="4" customFormat="1" ht="28.5" customHeight="1" x14ac:dyDescent="0.25">
      <c r="A23" s="37" t="s">
        <v>23</v>
      </c>
      <c r="B23" s="37"/>
      <c r="C23" s="37"/>
    </row>
    <row r="24" spans="1:3" s="4" customFormat="1" ht="3.75" customHeight="1" x14ac:dyDescent="0.25"/>
    <row r="25" spans="1:3" s="4" customFormat="1" x14ac:dyDescent="0.25">
      <c r="A25" s="38" t="s">
        <v>25</v>
      </c>
      <c r="B25" s="38"/>
      <c r="C25" s="38"/>
    </row>
    <row r="26" spans="1:3" s="4" customFormat="1" x14ac:dyDescent="0.25"/>
    <row r="27" spans="1:3" s="4" customFormat="1" x14ac:dyDescent="0.25"/>
    <row r="28" spans="1:3" s="4" customFormat="1" x14ac:dyDescent="0.25"/>
    <row r="29" spans="1:3" s="4" customFormat="1" x14ac:dyDescent="0.25"/>
    <row r="30" spans="1:3" s="4" customFormat="1" x14ac:dyDescent="0.25"/>
    <row r="31" spans="1:3" s="4" customFormat="1" x14ac:dyDescent="0.25"/>
    <row r="32" spans="1:3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</sheetData>
  <sheetProtection algorithmName="SHA-512" hashValue="k5InVNua1mCAFaVYPsGUfL0IiQIVMrw7BKo2bIfXfForGvMLABBV9F6cI7up/gWr/TVLXXcrLpXvTM44pPPBkA==" saltValue="Ho8IJOtGfJS3rvM/t/Uj7A==" spinCount="100000" sheet="1" formatCells="0" formatColumns="0" formatRows="0" insertColumns="0" insertRows="0" insertHyperlinks="0" sort="0" autoFilter="0" pivotTables="0"/>
  <mergeCells count="4">
    <mergeCell ref="A1:C1"/>
    <mergeCell ref="C18:C21"/>
    <mergeCell ref="A23:C23"/>
    <mergeCell ref="A25:C25"/>
  </mergeCells>
  <hyperlinks>
    <hyperlink ref="C18:C21" r:id="rId1" display="This Template is prepared by Know Industrial Engineering Platform" xr:uid="{93580E4D-70F8-4BBD-84DB-8D4B693DFDFE}"/>
    <hyperlink ref="A25:C25" r:id="rId2" display="Click here to learn more about MHR from our Article" xr:uid="{36F3E209-BBE2-476B-857B-A9E67E896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Know Industrial Engineering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 STEPHEN</dc:creator>
  <cp:lastModifiedBy>Melvin Vincent</cp:lastModifiedBy>
  <dcterms:created xsi:type="dcterms:W3CDTF">2015-06-05T18:17:20Z</dcterms:created>
  <dcterms:modified xsi:type="dcterms:W3CDTF">2025-07-14T15:11:16Z</dcterms:modified>
</cp:coreProperties>
</file>